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5" yWindow="1545" windowWidth="9600" windowHeight="10080" tabRatio="884" activeTab="1"/>
  </bookViews>
  <sheets>
    <sheet name="Общий прайс" sheetId="64" r:id="rId1"/>
    <sheet name="СКЛАДСКИЕ" sheetId="62" r:id="rId2"/>
    <sheet name="Декоры" sheetId="55" r:id="rId3"/>
    <sheet name="200 " sheetId="4" r:id="rId4"/>
    <sheet name="400" sheetId="57" r:id="rId5"/>
    <sheet name="500" sheetId="28" r:id="rId6"/>
    <sheet name="600" sheetId="54" r:id="rId7"/>
    <sheet name="700 шпон" sheetId="52" r:id="rId8"/>
    <sheet name="700" sheetId="43" r:id="rId9"/>
    <sheet name="7000 шпон" sheetId="58" r:id="rId10"/>
    <sheet name="3000" sheetId="26" r:id="rId11"/>
    <sheet name="3000 с декором" sheetId="44" r:id="rId12"/>
    <sheet name="3000 шпон" sheetId="31" r:id="rId13"/>
    <sheet name="5000" sheetId="29" r:id="rId14"/>
    <sheet name="6000" sheetId="38" r:id="rId15"/>
    <sheet name="900 шпон" sheetId="11" r:id="rId16"/>
    <sheet name="ДЭ" sheetId="60" r:id="rId17"/>
    <sheet name="Раздвижные" sheetId="61" r:id="rId18"/>
    <sheet name="нащельники, панели, пороги" sheetId="46" r:id="rId19"/>
    <sheet name="ППж" sheetId="35" r:id="rId20"/>
    <sheet name="Общие таблицы" sheetId="63" r:id="rId21"/>
  </sheets>
  <definedNames>
    <definedName name="_xlnm._FilterDatabase" localSheetId="10" hidden="1">'3000'!$A$1:$C$304</definedName>
    <definedName name="_xlnm._FilterDatabase" localSheetId="11" hidden="1">'3000 с декором'!$A$1:$C$37</definedName>
    <definedName name="_xlnm._FilterDatabase" localSheetId="12" hidden="1">'3000 шпон'!$A$1:$C$61</definedName>
    <definedName name="_xlnm._FilterDatabase" localSheetId="7" hidden="1">'700 шпон'!$A$1:$C$37</definedName>
    <definedName name="_xlnm._FilterDatabase" localSheetId="9" hidden="1">'7000 шпон'!$A$1:$C$37</definedName>
    <definedName name="_xlnm._FilterDatabase" localSheetId="16" hidden="1">ДЭ!$A$1:$C$22</definedName>
    <definedName name="_xlnm._FilterDatabase" localSheetId="18" hidden="1">'нащельники, панели, пороги'!$A$1:$C$22</definedName>
    <definedName name="_xlnm._FilterDatabase" localSheetId="0" hidden="1">'Общий прайс'!$B$8:$D$219</definedName>
    <definedName name="_xlnm._FilterDatabase" localSheetId="19" hidden="1">ППж!$A$1:$C$31</definedName>
    <definedName name="_xlnm._FilterDatabase" localSheetId="17" hidden="1">Раздвижные!$A$1:$C$22</definedName>
  </definedNames>
  <calcPr calcId="125725"/>
</workbook>
</file>

<file path=xl/calcChain.xml><?xml version="1.0" encoding="utf-8"?>
<calcChain xmlns="http://schemas.openxmlformats.org/spreadsheetml/2006/main">
  <c r="D95" i="62"/>
  <c r="D90"/>
  <c r="C113"/>
  <c r="C117"/>
  <c r="C118"/>
  <c r="C119"/>
  <c r="C120"/>
  <c r="C111"/>
  <c r="C112"/>
  <c r="C114"/>
  <c r="C115"/>
  <c r="C116"/>
  <c r="C95"/>
  <c r="C96"/>
  <c r="C97"/>
  <c r="C98"/>
  <c r="C109"/>
  <c r="C108"/>
  <c r="C107"/>
  <c r="C106"/>
  <c r="C105"/>
  <c r="C104"/>
  <c r="C103"/>
  <c r="C102"/>
  <c r="C101"/>
  <c r="C100"/>
  <c r="C93"/>
  <c r="C92"/>
  <c r="C91"/>
  <c r="C90"/>
  <c r="D73"/>
  <c r="D68"/>
  <c r="C86"/>
  <c r="C87"/>
  <c r="C85"/>
  <c r="C84"/>
  <c r="C83"/>
  <c r="C82"/>
  <c r="C81"/>
  <c r="C80"/>
  <c r="C79"/>
  <c r="C78"/>
  <c r="C76"/>
  <c r="C75"/>
  <c r="C74"/>
  <c r="C73"/>
  <c r="C71"/>
  <c r="C70"/>
  <c r="C69"/>
  <c r="C68"/>
  <c r="D53"/>
  <c r="D48"/>
  <c r="C63"/>
  <c r="C64"/>
  <c r="C65"/>
  <c r="C55"/>
  <c r="C61"/>
  <c r="C62"/>
  <c r="C50"/>
  <c r="D33"/>
  <c r="D28"/>
  <c r="C39"/>
  <c r="C40"/>
  <c r="C41"/>
  <c r="C42"/>
  <c r="C43"/>
  <c r="C44"/>
  <c r="C45"/>
  <c r="D13"/>
  <c r="C21"/>
  <c r="C22"/>
  <c r="C23"/>
  <c r="C24"/>
  <c r="C25"/>
  <c r="E72" i="60" l="1"/>
  <c r="C85"/>
  <c r="C86"/>
  <c r="C55"/>
  <c r="C56"/>
  <c r="C259" i="64"/>
  <c r="C258"/>
  <c r="C257"/>
  <c r="C250"/>
  <c r="C249"/>
  <c r="C247"/>
  <c r="C246"/>
  <c r="C245"/>
  <c r="C244"/>
  <c r="C243"/>
  <c r="C242"/>
  <c r="C240"/>
  <c r="C239"/>
  <c r="C238"/>
  <c r="C237"/>
  <c r="C236"/>
  <c r="C235"/>
  <c r="C233"/>
  <c r="C232"/>
  <c r="C231"/>
  <c r="C230"/>
  <c r="C229"/>
  <c r="C228"/>
  <c r="C226"/>
  <c r="C225"/>
  <c r="C224"/>
  <c r="C223"/>
  <c r="C222"/>
  <c r="C221"/>
  <c r="C219"/>
  <c r="C218"/>
  <c r="C217"/>
  <c r="C216"/>
  <c r="C215"/>
  <c r="C214"/>
  <c r="C213"/>
  <c r="C212"/>
  <c r="C209"/>
  <c r="C208"/>
  <c r="C207"/>
  <c r="C206"/>
  <c r="C205"/>
  <c r="C204"/>
  <c r="C203"/>
  <c r="C202"/>
  <c r="C191"/>
  <c r="C190"/>
  <c r="C189"/>
  <c r="C188"/>
  <c r="C200"/>
  <c r="C199"/>
  <c r="C198"/>
  <c r="C197"/>
  <c r="C196"/>
  <c r="C195"/>
  <c r="C194"/>
  <c r="C193"/>
  <c r="C186"/>
  <c r="C185"/>
  <c r="C184"/>
  <c r="C183"/>
  <c r="C182"/>
  <c r="C180"/>
  <c r="C179"/>
  <c r="C178"/>
  <c r="C177"/>
  <c r="C176"/>
  <c r="C118"/>
  <c r="C117"/>
  <c r="C116"/>
  <c r="C115"/>
  <c r="C114"/>
  <c r="C113"/>
  <c r="C112"/>
  <c r="C111"/>
  <c r="C110"/>
  <c r="C109"/>
  <c r="C108"/>
  <c r="C107"/>
  <c r="C106"/>
  <c r="C40"/>
  <c r="C39"/>
  <c r="C38"/>
  <c r="C37"/>
  <c r="C36"/>
  <c r="C35"/>
  <c r="C34"/>
  <c r="C33"/>
  <c r="C32"/>
  <c r="C30"/>
  <c r="C29"/>
  <c r="C28"/>
  <c r="C27"/>
  <c r="D151" i="38"/>
  <c r="D146"/>
  <c r="D141"/>
  <c r="D136"/>
  <c r="D131"/>
  <c r="D126"/>
  <c r="D121"/>
  <c r="D116"/>
  <c r="D110"/>
  <c r="D105"/>
  <c r="D100"/>
  <c r="D95"/>
  <c r="D90"/>
  <c r="D85"/>
  <c r="D80"/>
  <c r="D75"/>
  <c r="D69"/>
  <c r="D64"/>
  <c r="D59"/>
  <c r="D54"/>
  <c r="D49"/>
  <c r="D44"/>
  <c r="D39"/>
  <c r="D34"/>
  <c r="D28"/>
  <c r="D23"/>
  <c r="D18"/>
  <c r="D13"/>
  <c r="E363" i="29"/>
  <c r="C174" i="64"/>
  <c r="E358" i="29"/>
  <c r="C173" i="64"/>
  <c r="E353" i="29"/>
  <c r="C172" i="64"/>
  <c r="E348" i="29"/>
  <c r="C171" i="64"/>
  <c r="E343" i="29"/>
  <c r="C170" i="64"/>
  <c r="E338" i="29"/>
  <c r="C169" i="64"/>
  <c r="E333" i="29"/>
  <c r="C168" i="64"/>
  <c r="E328" i="29"/>
  <c r="C167" i="64"/>
  <c r="E323" i="29"/>
  <c r="C166" i="64"/>
  <c r="E318" i="29"/>
  <c r="C165" i="64"/>
  <c r="E313" i="29"/>
  <c r="E308"/>
  <c r="C163" i="64"/>
  <c r="E303" i="29"/>
  <c r="C162" i="64"/>
  <c r="E297" i="29"/>
  <c r="C160" i="64"/>
  <c r="E292" i="29"/>
  <c r="C159" i="64"/>
  <c r="E287" i="29"/>
  <c r="C158" i="64"/>
  <c r="E282" i="29"/>
  <c r="C157" i="64"/>
  <c r="E277" i="29"/>
  <c r="C156" i="64"/>
  <c r="E272" i="29"/>
  <c r="C155" i="64"/>
  <c r="E267" i="29"/>
  <c r="C154" i="64"/>
  <c r="E262" i="29"/>
  <c r="C153" i="64"/>
  <c r="E257" i="29"/>
  <c r="C152" i="64"/>
  <c r="E252" i="29"/>
  <c r="C151" i="64"/>
  <c r="E247" i="29"/>
  <c r="C150" i="64"/>
  <c r="E242" i="29"/>
  <c r="C149" i="64"/>
  <c r="E237" i="29"/>
  <c r="C148" i="64"/>
  <c r="E231" i="29"/>
  <c r="C146" i="64"/>
  <c r="E226" i="29"/>
  <c r="C145" i="64"/>
  <c r="E221" i="29"/>
  <c r="C144" i="64"/>
  <c r="E216" i="29"/>
  <c r="C143" i="64"/>
  <c r="E211" i="29"/>
  <c r="C142" i="64"/>
  <c r="E206" i="29"/>
  <c r="C141" i="64"/>
  <c r="E201" i="29"/>
  <c r="C140" i="64"/>
  <c r="E196" i="29"/>
  <c r="C139" i="64"/>
  <c r="E191" i="29"/>
  <c r="C138" i="64"/>
  <c r="E186" i="29"/>
  <c r="C137" i="64"/>
  <c r="E181" i="29"/>
  <c r="C136" i="64"/>
  <c r="E176" i="29"/>
  <c r="C135" i="64"/>
  <c r="E171" i="29"/>
  <c r="C134" i="64"/>
  <c r="E165" i="29"/>
  <c r="C132" i="64"/>
  <c r="E160" i="29"/>
  <c r="C131" i="64"/>
  <c r="E155" i="29"/>
  <c r="E150"/>
  <c r="C130" i="64"/>
  <c r="E145" i="29"/>
  <c r="C128" i="64"/>
  <c r="E140" i="29"/>
  <c r="C127" i="64"/>
  <c r="E135" i="29"/>
  <c r="C126" i="64"/>
  <c r="E130" i="29"/>
  <c r="C125" i="64"/>
  <c r="E125" i="29"/>
  <c r="C124" i="64"/>
  <c r="E120" i="29"/>
  <c r="C123" i="64"/>
  <c r="E115" i="29"/>
  <c r="C122" i="64"/>
  <c r="E110" i="29"/>
  <c r="C121" i="64"/>
  <c r="E105" i="29"/>
  <c r="C120" i="64"/>
  <c r="E99" i="29"/>
  <c r="E94"/>
  <c r="E89"/>
  <c r="E84"/>
  <c r="E79"/>
  <c r="E74"/>
  <c r="E69"/>
  <c r="E64"/>
  <c r="E59"/>
  <c r="E54"/>
  <c r="E49"/>
  <c r="E44"/>
  <c r="E39"/>
  <c r="E33"/>
  <c r="C104" i="64"/>
  <c r="E28" i="29"/>
  <c r="C103" i="64"/>
  <c r="E23" i="29"/>
  <c r="C102" i="64"/>
  <c r="E18" i="29"/>
  <c r="C101" i="64"/>
  <c r="E13" i="29"/>
  <c r="C100" i="64"/>
  <c r="D97" i="31"/>
  <c r="C25" i="64"/>
  <c r="D92" i="31"/>
  <c r="C24" i="64"/>
  <c r="D87" i="31"/>
  <c r="C23" i="64"/>
  <c r="D77" i="31"/>
  <c r="C21" i="64"/>
  <c r="D72" i="31"/>
  <c r="C20" i="64"/>
  <c r="D59" i="31"/>
  <c r="C18" i="64"/>
  <c r="D39" i="31"/>
  <c r="C17" i="64"/>
  <c r="D54" i="31"/>
  <c r="C16" i="64"/>
  <c r="D49" i="31"/>
  <c r="C15" i="64"/>
  <c r="D44" i="31"/>
  <c r="C14" i="64"/>
  <c r="D34" i="31"/>
  <c r="C13" i="64"/>
  <c r="D29" i="31"/>
  <c r="C12" i="64"/>
  <c r="D19" i="31"/>
  <c r="C11" i="64"/>
  <c r="D24" i="31"/>
  <c r="C10" i="64"/>
  <c r="D14" i="31"/>
  <c r="C9" i="64"/>
  <c r="D54" i="44"/>
  <c r="D49"/>
  <c r="D44"/>
  <c r="D39"/>
  <c r="D34"/>
  <c r="D29"/>
  <c r="D24"/>
  <c r="D19"/>
  <c r="D14"/>
  <c r="D282" i="26"/>
  <c r="C98" i="64"/>
  <c r="D277" i="26"/>
  <c r="C97" i="64"/>
  <c r="D272" i="26"/>
  <c r="C96" i="64"/>
  <c r="D267" i="26"/>
  <c r="C95" i="64"/>
  <c r="D262" i="26"/>
  <c r="C94" i="64"/>
  <c r="D256" i="26"/>
  <c r="C92" i="64"/>
  <c r="D251" i="26"/>
  <c r="C91" i="64"/>
  <c r="D246" i="26"/>
  <c r="C90" i="64"/>
  <c r="D241" i="26"/>
  <c r="C89" i="64"/>
  <c r="D236" i="26"/>
  <c r="C88" i="64"/>
  <c r="D231" i="26"/>
  <c r="C87" i="64"/>
  <c r="D226" i="26"/>
  <c r="C85" i="64"/>
  <c r="D221" i="26"/>
  <c r="C86" i="64"/>
  <c r="D216" i="26"/>
  <c r="C84" i="64"/>
  <c r="D211" i="26"/>
  <c r="C83" i="64"/>
  <c r="D206" i="26"/>
  <c r="C82" i="64"/>
  <c r="D201" i="26"/>
  <c r="C81" i="64"/>
  <c r="D196" i="26"/>
  <c r="C80" i="64"/>
  <c r="D191" i="26"/>
  <c r="C79" i="64"/>
  <c r="D186" i="26"/>
  <c r="C78" i="64"/>
  <c r="D180" i="26"/>
  <c r="C76" i="64"/>
  <c r="D175" i="26"/>
  <c r="C75" i="64"/>
  <c r="D170" i="26"/>
  <c r="C74" i="64"/>
  <c r="D165" i="26"/>
  <c r="C73" i="64"/>
  <c r="D160" i="26"/>
  <c r="C72" i="64"/>
  <c r="D155" i="26"/>
  <c r="C71" i="64"/>
  <c r="D150" i="26"/>
  <c r="C70" i="64"/>
  <c r="D145" i="26"/>
  <c r="C69" i="64"/>
  <c r="D140" i="26"/>
  <c r="C68" i="64"/>
  <c r="D135" i="26"/>
  <c r="C67" i="64"/>
  <c r="D130" i="26"/>
  <c r="C66" i="64"/>
  <c r="D125" i="26"/>
  <c r="C65" i="64"/>
  <c r="D120" i="26"/>
  <c r="C64" i="64"/>
  <c r="D115" i="26"/>
  <c r="C63" i="64"/>
  <c r="D110" i="26"/>
  <c r="C62" i="64"/>
  <c r="D105" i="26"/>
  <c r="C61" i="64"/>
  <c r="D99" i="26"/>
  <c r="C59" i="64"/>
  <c r="D94" i="26"/>
  <c r="C58" i="64"/>
  <c r="D89" i="26"/>
  <c r="C57" i="64"/>
  <c r="D84" i="26"/>
  <c r="C56" i="64"/>
  <c r="D79" i="26"/>
  <c r="C55" i="64"/>
  <c r="D74" i="26"/>
  <c r="C54" i="64"/>
  <c r="D69" i="26"/>
  <c r="C53" i="64"/>
  <c r="D64" i="26"/>
  <c r="C52" i="64"/>
  <c r="D59" i="26"/>
  <c r="C51" i="64"/>
  <c r="D54" i="26"/>
  <c r="C50" i="64"/>
  <c r="D49" i="26"/>
  <c r="C49" i="64"/>
  <c r="D44" i="26"/>
  <c r="C48" i="64"/>
  <c r="D40" i="26"/>
  <c r="C47" i="64"/>
  <c r="D34" i="26"/>
  <c r="C46" i="64"/>
  <c r="D29" i="26"/>
  <c r="C45" i="64"/>
  <c r="D24" i="26"/>
  <c r="C44" i="64"/>
  <c r="D19" i="26"/>
  <c r="C43" i="64"/>
  <c r="D14" i="26"/>
  <c r="C42" i="64"/>
  <c r="D28" i="58"/>
  <c r="D23"/>
  <c r="D18"/>
  <c r="D13"/>
  <c r="D43" i="11"/>
  <c r="D38"/>
  <c r="D33"/>
  <c r="D28"/>
  <c r="D23"/>
  <c r="D18"/>
  <c r="D13"/>
  <c r="D122" i="43"/>
  <c r="D116"/>
  <c r="D110"/>
  <c r="D104"/>
  <c r="D98"/>
  <c r="D92"/>
  <c r="D118"/>
  <c r="D112"/>
  <c r="D106"/>
  <c r="D100"/>
  <c r="D94"/>
  <c r="D88"/>
  <c r="D85"/>
  <c r="D79"/>
  <c r="D73"/>
  <c r="D67"/>
  <c r="D61"/>
  <c r="D55"/>
  <c r="D81"/>
  <c r="D75"/>
  <c r="D69"/>
  <c r="D63"/>
  <c r="D57"/>
  <c r="D51"/>
  <c r="D48"/>
  <c r="D42"/>
  <c r="D36"/>
  <c r="D30"/>
  <c r="D24"/>
  <c r="D18"/>
  <c r="D44"/>
  <c r="D38"/>
  <c r="D32"/>
  <c r="D26"/>
  <c r="D20"/>
  <c r="D14"/>
  <c r="D88" i="52"/>
  <c r="D94"/>
  <c r="D82"/>
  <c r="D76"/>
  <c r="D70"/>
  <c r="D64"/>
  <c r="D90"/>
  <c r="D84"/>
  <c r="D78"/>
  <c r="D72"/>
  <c r="D66"/>
  <c r="D60"/>
  <c r="D48"/>
  <c r="D42"/>
  <c r="D36"/>
  <c r="D30"/>
  <c r="D44"/>
  <c r="D24"/>
  <c r="D18"/>
  <c r="D38"/>
  <c r="D32"/>
  <c r="D26"/>
  <c r="D20"/>
  <c r="D14"/>
  <c r="D34" i="54"/>
  <c r="D29"/>
  <c r="D24"/>
  <c r="D19"/>
  <c r="D14"/>
  <c r="D33" i="28"/>
  <c r="D28"/>
  <c r="D23"/>
  <c r="D18"/>
  <c r="D13"/>
  <c r="D29" i="57"/>
  <c r="D23"/>
  <c r="D18"/>
  <c r="D13"/>
  <c r="D59" i="4"/>
  <c r="D54"/>
  <c r="D49"/>
  <c r="D44"/>
  <c r="D39"/>
  <c r="D33"/>
  <c r="D28"/>
  <c r="D23"/>
  <c r="D18"/>
  <c r="D13"/>
  <c r="E13" i="35"/>
  <c r="C130" i="62"/>
  <c r="C129"/>
  <c r="C128"/>
  <c r="C127"/>
  <c r="C126"/>
  <c r="C123"/>
  <c r="C122"/>
  <c r="C60"/>
  <c r="C59"/>
  <c r="C58"/>
  <c r="C56"/>
  <c r="C54"/>
  <c r="C53"/>
  <c r="C51"/>
  <c r="C49"/>
  <c r="C48"/>
  <c r="C38"/>
  <c r="C36"/>
  <c r="C35"/>
  <c r="C34"/>
  <c r="C33"/>
  <c r="C28"/>
  <c r="C31"/>
  <c r="C30"/>
  <c r="C29"/>
  <c r="C20"/>
  <c r="C19"/>
  <c r="C18"/>
  <c r="C16"/>
  <c r="C15"/>
  <c r="C14"/>
  <c r="C13"/>
  <c r="C43" i="35"/>
  <c r="C22"/>
  <c r="C32"/>
  <c r="C53"/>
  <c r="C54"/>
  <c r="C56"/>
  <c r="C57"/>
  <c r="C58"/>
  <c r="C59"/>
  <c r="C60"/>
  <c r="C61"/>
  <c r="C63"/>
  <c r="C64"/>
  <c r="C65"/>
  <c r="C66"/>
  <c r="C67"/>
  <c r="C68"/>
  <c r="C77" i="31"/>
  <c r="C78"/>
  <c r="C79"/>
  <c r="C80"/>
  <c r="C75"/>
  <c r="C74"/>
  <c r="C73"/>
  <c r="C72"/>
  <c r="C14" i="52"/>
  <c r="C15"/>
  <c r="C16"/>
  <c r="C17"/>
  <c r="C18"/>
  <c r="C33" i="58"/>
  <c r="C148" i="43"/>
  <c r="C136"/>
  <c r="C130"/>
  <c r="C51" i="61"/>
  <c r="C44"/>
  <c r="C28"/>
  <c r="C53"/>
  <c r="C52"/>
  <c r="C50"/>
  <c r="C49"/>
  <c r="C48"/>
  <c r="C47"/>
  <c r="C46"/>
  <c r="C43"/>
  <c r="C42"/>
  <c r="C41"/>
  <c r="C40"/>
  <c r="C39"/>
  <c r="C38"/>
  <c r="C37"/>
  <c r="C36"/>
  <c r="C35"/>
  <c r="C34"/>
  <c r="C33"/>
  <c r="C31"/>
  <c r="C30"/>
  <c r="C29"/>
  <c r="C27"/>
  <c r="C26"/>
  <c r="C25"/>
  <c r="C24"/>
  <c r="C23"/>
  <c r="C22"/>
  <c r="C21"/>
  <c r="C20"/>
  <c r="C17"/>
  <c r="C16"/>
  <c r="C15"/>
  <c r="C14"/>
  <c r="C13"/>
  <c r="C12"/>
  <c r="C49" i="60"/>
  <c r="C42"/>
  <c r="C28"/>
  <c r="C54"/>
  <c r="C57"/>
  <c r="C58"/>
  <c r="C59"/>
  <c r="C60"/>
  <c r="C61"/>
  <c r="C62"/>
  <c r="C63"/>
  <c r="C64"/>
  <c r="C65"/>
  <c r="C66"/>
  <c r="C68"/>
  <c r="C69"/>
  <c r="C70"/>
  <c r="C71"/>
  <c r="C72"/>
  <c r="C73"/>
  <c r="C74"/>
  <c r="C76"/>
  <c r="C77"/>
  <c r="C78"/>
  <c r="C79"/>
  <c r="C80"/>
  <c r="C81"/>
  <c r="C82"/>
  <c r="C83"/>
  <c r="C84"/>
  <c r="C87"/>
  <c r="C88"/>
  <c r="C89"/>
  <c r="C90"/>
  <c r="C91"/>
  <c r="C92"/>
  <c r="C93"/>
  <c r="C94"/>
  <c r="C75"/>
  <c r="C53"/>
  <c r="C52"/>
  <c r="C51"/>
  <c r="C50"/>
  <c r="C48"/>
  <c r="C47"/>
  <c r="C46"/>
  <c r="C45"/>
  <c r="C44"/>
  <c r="C43"/>
  <c r="C41"/>
  <c r="C40"/>
  <c r="C39"/>
  <c r="C38"/>
  <c r="C37"/>
  <c r="C36"/>
  <c r="C35"/>
  <c r="C34"/>
  <c r="C33"/>
  <c r="C32"/>
  <c r="C31"/>
  <c r="C30"/>
  <c r="C29"/>
  <c r="C27"/>
  <c r="C26"/>
  <c r="C25"/>
  <c r="C24"/>
  <c r="C23"/>
  <c r="C22"/>
  <c r="C21"/>
  <c r="C20"/>
  <c r="C19"/>
  <c r="C18"/>
  <c r="C17"/>
  <c r="C16"/>
  <c r="C15"/>
  <c r="C14"/>
  <c r="C13"/>
  <c r="C44" i="46"/>
  <c r="C45"/>
  <c r="C46"/>
  <c r="C47"/>
  <c r="C48"/>
  <c r="C49"/>
  <c r="C51"/>
  <c r="C52"/>
  <c r="C53"/>
  <c r="C54"/>
  <c r="C55"/>
  <c r="C56"/>
  <c r="C32"/>
  <c r="C16"/>
  <c r="C34" i="35"/>
  <c r="C35"/>
  <c r="C36"/>
  <c r="C37"/>
  <c r="C38"/>
  <c r="C39"/>
  <c r="C42"/>
  <c r="C44"/>
  <c r="C45"/>
  <c r="C46"/>
  <c r="C47"/>
  <c r="C49"/>
  <c r="C50"/>
  <c r="C51"/>
  <c r="C52"/>
  <c r="C173" i="38"/>
  <c r="C174"/>
  <c r="C163"/>
  <c r="C157"/>
  <c r="C158"/>
  <c r="C152"/>
  <c r="C147"/>
  <c r="C142"/>
  <c r="C137"/>
  <c r="C132"/>
  <c r="C127"/>
  <c r="C122"/>
  <c r="C116"/>
  <c r="C117"/>
  <c r="C111"/>
  <c r="C106"/>
  <c r="C101"/>
  <c r="C95"/>
  <c r="C96"/>
  <c r="C90"/>
  <c r="C85"/>
  <c r="C80"/>
  <c r="C75"/>
  <c r="C69"/>
  <c r="C64"/>
  <c r="C59"/>
  <c r="C60"/>
  <c r="C54"/>
  <c r="C49"/>
  <c r="C44"/>
  <c r="C39"/>
  <c r="C34"/>
  <c r="C28"/>
  <c r="C23"/>
  <c r="C18"/>
  <c r="C13"/>
  <c r="C275" i="29"/>
  <c r="C277"/>
  <c r="C278"/>
  <c r="C279"/>
  <c r="C280"/>
  <c r="C282"/>
  <c r="C283"/>
  <c r="C284"/>
  <c r="C285"/>
  <c r="C287"/>
  <c r="C288"/>
  <c r="C289"/>
  <c r="C290"/>
  <c r="C292"/>
  <c r="C293"/>
  <c r="C294"/>
  <c r="C295"/>
  <c r="C297"/>
  <c r="C298"/>
  <c r="C299"/>
  <c r="C300"/>
  <c r="C303"/>
  <c r="C304"/>
  <c r="C305"/>
  <c r="C306"/>
  <c r="C308"/>
  <c r="C309"/>
  <c r="C310"/>
  <c r="C311"/>
  <c r="C313"/>
  <c r="C314"/>
  <c r="C315"/>
  <c r="C316"/>
  <c r="C318"/>
  <c r="C319"/>
  <c r="C320"/>
  <c r="C321"/>
  <c r="C323"/>
  <c r="C324"/>
  <c r="C325"/>
  <c r="C326"/>
  <c r="C328"/>
  <c r="C329"/>
  <c r="C330"/>
  <c r="C331"/>
  <c r="C333"/>
  <c r="C334"/>
  <c r="C335"/>
  <c r="C336"/>
  <c r="C338"/>
  <c r="C339"/>
  <c r="C340"/>
  <c r="C341"/>
  <c r="C343"/>
  <c r="C344"/>
  <c r="C345"/>
  <c r="C346"/>
  <c r="C348"/>
  <c r="C349"/>
  <c r="C350"/>
  <c r="C351"/>
  <c r="C353"/>
  <c r="C354"/>
  <c r="C355"/>
  <c r="C356"/>
  <c r="C358"/>
  <c r="C359"/>
  <c r="C360"/>
  <c r="C361"/>
  <c r="C363"/>
  <c r="C364"/>
  <c r="C365"/>
  <c r="C366"/>
  <c r="C369"/>
  <c r="C370"/>
  <c r="C371"/>
  <c r="C372"/>
  <c r="C373"/>
  <c r="C375"/>
  <c r="C376"/>
  <c r="C377"/>
  <c r="C378"/>
  <c r="C379"/>
  <c r="C381"/>
  <c r="C382"/>
  <c r="C383"/>
  <c r="C384"/>
  <c r="C385"/>
  <c r="C257"/>
  <c r="C231"/>
  <c r="C226"/>
  <c r="C221"/>
  <c r="C216"/>
  <c r="C174"/>
  <c r="C133"/>
  <c r="C128"/>
  <c r="C123"/>
  <c r="C118"/>
  <c r="C113"/>
  <c r="C108"/>
  <c r="C92"/>
  <c r="C87"/>
  <c r="C82"/>
  <c r="C77"/>
  <c r="C72"/>
  <c r="C67"/>
  <c r="C62"/>
  <c r="C57"/>
  <c r="C52"/>
  <c r="C47"/>
  <c r="C42"/>
  <c r="C64" i="44"/>
  <c r="C65"/>
  <c r="C66"/>
  <c r="C67"/>
  <c r="C54"/>
  <c r="C49"/>
  <c r="C44"/>
  <c r="C39"/>
  <c r="C302" i="26"/>
  <c r="C297"/>
  <c r="C288"/>
  <c r="C283"/>
  <c r="C278"/>
  <c r="C273"/>
  <c r="C268"/>
  <c r="C262"/>
  <c r="C263"/>
  <c r="C257"/>
  <c r="C252"/>
  <c r="C247"/>
  <c r="C242"/>
  <c r="C237"/>
  <c r="C232"/>
  <c r="C227"/>
  <c r="C222"/>
  <c r="C217"/>
  <c r="C212"/>
  <c r="C207"/>
  <c r="C202"/>
  <c r="C197"/>
  <c r="C191"/>
  <c r="C192"/>
  <c r="C186"/>
  <c r="C180"/>
  <c r="C175"/>
  <c r="C170"/>
  <c r="C165"/>
  <c r="C160"/>
  <c r="C155"/>
  <c r="C150"/>
  <c r="C145"/>
  <c r="C140"/>
  <c r="C135"/>
  <c r="C130"/>
  <c r="C99"/>
  <c r="C94"/>
  <c r="C89"/>
  <c r="C84"/>
  <c r="C79"/>
  <c r="C74"/>
  <c r="C41" i="11"/>
  <c r="C43"/>
  <c r="C44"/>
  <c r="C45"/>
  <c r="C46"/>
  <c r="C49"/>
  <c r="C50"/>
  <c r="C51"/>
  <c r="C52"/>
  <c r="C53"/>
  <c r="C55"/>
  <c r="C56"/>
  <c r="C57"/>
  <c r="C58"/>
  <c r="C59"/>
  <c r="C33"/>
  <c r="C104" i="52"/>
  <c r="C38"/>
  <c r="C39"/>
  <c r="C40"/>
  <c r="C41"/>
  <c r="C42"/>
  <c r="C44"/>
  <c r="C45"/>
  <c r="C46"/>
  <c r="C47"/>
  <c r="C48"/>
  <c r="C50"/>
  <c r="C51"/>
  <c r="C52"/>
  <c r="C53"/>
  <c r="C54"/>
  <c r="C55"/>
  <c r="C56"/>
  <c r="C57"/>
  <c r="C60"/>
  <c r="C61"/>
  <c r="C62"/>
  <c r="C63"/>
  <c r="C64"/>
  <c r="C66"/>
  <c r="C67"/>
  <c r="C68"/>
  <c r="C69"/>
  <c r="C70"/>
  <c r="C72"/>
  <c r="C73"/>
  <c r="C74"/>
  <c r="C75"/>
  <c r="C76"/>
  <c r="C78"/>
  <c r="C79"/>
  <c r="C80"/>
  <c r="C81"/>
  <c r="C82"/>
  <c r="C84"/>
  <c r="C85"/>
  <c r="C86"/>
  <c r="C87"/>
  <c r="C88"/>
  <c r="C90"/>
  <c r="C91"/>
  <c r="C92"/>
  <c r="C93"/>
  <c r="C94"/>
  <c r="C96"/>
  <c r="C97"/>
  <c r="C98"/>
  <c r="C99"/>
  <c r="C100"/>
  <c r="C101"/>
  <c r="C102"/>
  <c r="C103"/>
  <c r="C32"/>
  <c r="C27"/>
  <c r="C22"/>
  <c r="C20"/>
  <c r="C21"/>
  <c r="C23"/>
  <c r="C24"/>
  <c r="C26"/>
  <c r="C28"/>
  <c r="C29"/>
  <c r="C30"/>
  <c r="C33"/>
  <c r="C34"/>
  <c r="C35"/>
  <c r="C36"/>
  <c r="C174" i="55"/>
  <c r="C175"/>
  <c r="C176"/>
  <c r="C177"/>
  <c r="C178"/>
  <c r="C179"/>
  <c r="C180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35"/>
  <c r="C136"/>
  <c r="C137"/>
  <c r="C138"/>
  <c r="C139"/>
  <c r="C140"/>
  <c r="C141"/>
  <c r="C142"/>
  <c r="C143"/>
  <c r="C144"/>
  <c r="C145"/>
  <c r="C146"/>
  <c r="C147"/>
  <c r="C148"/>
  <c r="C149"/>
  <c r="C151"/>
  <c r="C152"/>
  <c r="C153"/>
  <c r="C154"/>
  <c r="C129"/>
  <c r="C130"/>
  <c r="C132"/>
  <c r="C133"/>
  <c r="C134"/>
  <c r="C114"/>
  <c r="C100"/>
  <c r="C101"/>
  <c r="C84"/>
  <c r="C42"/>
  <c r="C11"/>
  <c r="C103" i="31"/>
  <c r="C104"/>
  <c r="C98"/>
  <c r="C93"/>
  <c r="C88"/>
  <c r="C83"/>
  <c r="C68"/>
  <c r="C42"/>
  <c r="C57"/>
  <c r="C52"/>
  <c r="C47"/>
  <c r="C37"/>
  <c r="C32"/>
  <c r="C22"/>
  <c r="C27"/>
  <c r="C17"/>
  <c r="C39" i="54"/>
  <c r="C34"/>
  <c r="C20" i="57"/>
  <c r="C25"/>
  <c r="C15"/>
  <c r="C26"/>
  <c r="C27"/>
  <c r="C29"/>
  <c r="C30"/>
  <c r="C31"/>
  <c r="C32"/>
  <c r="C33"/>
  <c r="C35"/>
  <c r="C36"/>
  <c r="C37"/>
  <c r="C38"/>
  <c r="C39"/>
  <c r="C35" i="54"/>
  <c r="C36"/>
  <c r="C37"/>
  <c r="C40"/>
  <c r="C41"/>
  <c r="C42"/>
  <c r="C43"/>
  <c r="C97" i="38"/>
  <c r="C98"/>
  <c r="C100"/>
  <c r="C102"/>
  <c r="C103"/>
  <c r="C105"/>
  <c r="C107"/>
  <c r="C108"/>
  <c r="C110"/>
  <c r="C112"/>
  <c r="C113"/>
  <c r="C76"/>
  <c r="C77"/>
  <c r="C78"/>
  <c r="C81"/>
  <c r="C82"/>
  <c r="C83"/>
  <c r="C86"/>
  <c r="C87"/>
  <c r="C88"/>
  <c r="C91"/>
  <c r="C92"/>
  <c r="C93"/>
  <c r="C61"/>
  <c r="C62"/>
  <c r="C65"/>
  <c r="C66"/>
  <c r="C67"/>
  <c r="C70"/>
  <c r="C71"/>
  <c r="C72"/>
  <c r="C55"/>
  <c r="C56"/>
  <c r="C57"/>
  <c r="C125" i="26"/>
  <c r="C126"/>
  <c r="C127"/>
  <c r="C128"/>
  <c r="C120"/>
  <c r="C121"/>
  <c r="C122"/>
  <c r="C123"/>
  <c r="C115"/>
  <c r="C116"/>
  <c r="C117"/>
  <c r="C118"/>
  <c r="C110"/>
  <c r="C111"/>
  <c r="C112"/>
  <c r="C113"/>
  <c r="C105"/>
  <c r="C106"/>
  <c r="C107"/>
  <c r="C108"/>
  <c r="C90"/>
  <c r="C91"/>
  <c r="C92"/>
  <c r="C95"/>
  <c r="C96"/>
  <c r="C97"/>
  <c r="C100"/>
  <c r="C101"/>
  <c r="C102"/>
  <c r="C80"/>
  <c r="C81"/>
  <c r="C82"/>
  <c r="C85"/>
  <c r="C86"/>
  <c r="C87"/>
  <c r="C75"/>
  <c r="C76"/>
  <c r="C77"/>
  <c r="C34" i="58"/>
  <c r="C35"/>
  <c r="C36"/>
  <c r="C37"/>
  <c r="C24"/>
  <c r="C25"/>
  <c r="C26"/>
  <c r="C28"/>
  <c r="C29"/>
  <c r="C30"/>
  <c r="C31"/>
  <c r="C23"/>
  <c r="C21"/>
  <c r="C20"/>
  <c r="C19"/>
  <c r="C18"/>
  <c r="C16"/>
  <c r="C15"/>
  <c r="C14"/>
  <c r="C13"/>
  <c r="C243" i="26"/>
  <c r="C244"/>
  <c r="C246"/>
  <c r="C248"/>
  <c r="C249"/>
  <c r="C251"/>
  <c r="C187"/>
  <c r="C188"/>
  <c r="C189"/>
  <c r="C294"/>
  <c r="C295"/>
  <c r="C296"/>
  <c r="C298"/>
  <c r="C300"/>
  <c r="C301"/>
  <c r="C274"/>
  <c r="C275"/>
  <c r="C277"/>
  <c r="C279"/>
  <c r="C280"/>
  <c r="C282"/>
  <c r="C213"/>
  <c r="C214"/>
  <c r="C216"/>
  <c r="C218"/>
  <c r="C219"/>
  <c r="C221"/>
  <c r="C208"/>
  <c r="C209"/>
  <c r="C211"/>
  <c r="C203"/>
  <c r="C204"/>
  <c r="C206"/>
  <c r="C161"/>
  <c r="C162"/>
  <c r="C163"/>
  <c r="C156"/>
  <c r="C157"/>
  <c r="C158"/>
  <c r="C146"/>
  <c r="C147"/>
  <c r="C148"/>
  <c r="C141"/>
  <c r="C142"/>
  <c r="C143"/>
  <c r="C39"/>
  <c r="C40"/>
  <c r="C41"/>
  <c r="C42"/>
  <c r="C34"/>
  <c r="C35"/>
  <c r="C36"/>
  <c r="C37"/>
  <c r="C29"/>
  <c r="C30"/>
  <c r="C31"/>
  <c r="C32"/>
  <c r="C24"/>
  <c r="C25"/>
  <c r="C26"/>
  <c r="C27"/>
  <c r="C24" i="57"/>
  <c r="C23"/>
  <c r="C21"/>
  <c r="C19"/>
  <c r="C18"/>
  <c r="C16"/>
  <c r="C14"/>
  <c r="C13"/>
  <c r="C13" i="55"/>
  <c r="C14"/>
  <c r="C15"/>
  <c r="C16"/>
  <c r="C17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4"/>
  <c r="C45"/>
  <c r="C46"/>
  <c r="C47"/>
  <c r="C48"/>
  <c r="C49"/>
  <c r="C50"/>
  <c r="C51"/>
  <c r="C52"/>
  <c r="C53"/>
  <c r="C54"/>
  <c r="C55"/>
  <c r="C56"/>
  <c r="C57"/>
  <c r="C58"/>
  <c r="C59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5"/>
  <c r="C86"/>
  <c r="C87"/>
  <c r="C88"/>
  <c r="C89"/>
  <c r="C90"/>
  <c r="C91"/>
  <c r="C93"/>
  <c r="C94"/>
  <c r="C95"/>
  <c r="C96"/>
  <c r="C97"/>
  <c r="C98"/>
  <c r="C99"/>
  <c r="C102"/>
  <c r="C103"/>
  <c r="C104"/>
  <c r="C105"/>
  <c r="C106"/>
  <c r="C107"/>
  <c r="C108"/>
  <c r="C109"/>
  <c r="C110"/>
  <c r="C111"/>
  <c r="C112"/>
  <c r="C113"/>
  <c r="C115"/>
  <c r="C116"/>
  <c r="C117"/>
  <c r="C118"/>
  <c r="C119"/>
  <c r="C120"/>
  <c r="C121"/>
  <c r="C122"/>
  <c r="C123"/>
  <c r="C124"/>
  <c r="C125"/>
  <c r="C126"/>
  <c r="C127"/>
  <c r="C12"/>
  <c r="C94" i="31"/>
  <c r="C95"/>
  <c r="C97"/>
  <c r="C89"/>
  <c r="C90"/>
  <c r="C92"/>
  <c r="C69"/>
  <c r="C54"/>
  <c r="C55"/>
  <c r="C56"/>
  <c r="C49"/>
  <c r="C50"/>
  <c r="C51"/>
  <c r="C29"/>
  <c r="C30"/>
  <c r="C31"/>
  <c r="C19"/>
  <c r="C20"/>
  <c r="C21"/>
  <c r="C14" i="54"/>
  <c r="C15"/>
  <c r="C16"/>
  <c r="C17"/>
  <c r="C19"/>
  <c r="C20"/>
  <c r="C21"/>
  <c r="C22"/>
  <c r="C24"/>
  <c r="C25"/>
  <c r="C26"/>
  <c r="C27"/>
  <c r="C29"/>
  <c r="C30"/>
  <c r="C31"/>
  <c r="C32"/>
  <c r="C51" i="43"/>
  <c r="C52"/>
  <c r="C53"/>
  <c r="C54"/>
  <c r="C55"/>
  <c r="C57"/>
  <c r="C58"/>
  <c r="C59"/>
  <c r="C60"/>
  <c r="C61"/>
  <c r="C63"/>
  <c r="C64"/>
  <c r="C65"/>
  <c r="C66"/>
  <c r="C67"/>
  <c r="C69"/>
  <c r="C70"/>
  <c r="C71"/>
  <c r="C72"/>
  <c r="C73"/>
  <c r="C75"/>
  <c r="C76"/>
  <c r="C77"/>
  <c r="C78"/>
  <c r="C79"/>
  <c r="C81"/>
  <c r="C82"/>
  <c r="C83"/>
  <c r="C84"/>
  <c r="C85"/>
  <c r="C23" i="46"/>
  <c r="C24"/>
  <c r="C25"/>
  <c r="C26"/>
  <c r="C27"/>
  <c r="C29"/>
  <c r="C30"/>
  <c r="C31"/>
  <c r="C33"/>
  <c r="C34"/>
  <c r="C35"/>
  <c r="C36"/>
  <c r="C37"/>
  <c r="C38"/>
  <c r="C39"/>
  <c r="C40"/>
  <c r="C41"/>
  <c r="C42"/>
  <c r="C22"/>
  <c r="C21"/>
  <c r="C20"/>
  <c r="C19"/>
  <c r="C18"/>
  <c r="C17"/>
  <c r="C15"/>
  <c r="C14"/>
  <c r="C13"/>
  <c r="C12"/>
  <c r="C149" i="43"/>
  <c r="C150"/>
  <c r="C147"/>
  <c r="C141"/>
  <c r="C131"/>
  <c r="C132"/>
  <c r="C134"/>
  <c r="C135"/>
  <c r="C129"/>
  <c r="C122"/>
  <c r="C112"/>
  <c r="C113"/>
  <c r="C114"/>
  <c r="C115"/>
  <c r="C116"/>
  <c r="C110"/>
  <c r="C104"/>
  <c r="C94"/>
  <c r="C95"/>
  <c r="C96"/>
  <c r="C97"/>
  <c r="C98"/>
  <c r="C92"/>
  <c r="C48"/>
  <c r="C38"/>
  <c r="C39"/>
  <c r="C40"/>
  <c r="C41"/>
  <c r="C42"/>
  <c r="C36"/>
  <c r="C30"/>
  <c r="C20"/>
  <c r="C21"/>
  <c r="C22"/>
  <c r="C23"/>
  <c r="C24"/>
  <c r="C18"/>
  <c r="C50" i="44"/>
  <c r="C51"/>
  <c r="C52"/>
  <c r="C55"/>
  <c r="C56"/>
  <c r="C57"/>
  <c r="C60"/>
  <c r="C61"/>
  <c r="C62"/>
  <c r="C63"/>
  <c r="C47"/>
  <c r="C46"/>
  <c r="C45"/>
  <c r="C42"/>
  <c r="C41"/>
  <c r="C40"/>
  <c r="C37"/>
  <c r="C36"/>
  <c r="C35"/>
  <c r="C34"/>
  <c r="C32"/>
  <c r="C31"/>
  <c r="C30"/>
  <c r="C29"/>
  <c r="C27"/>
  <c r="C26"/>
  <c r="C25"/>
  <c r="C24"/>
  <c r="C22"/>
  <c r="C21"/>
  <c r="C20"/>
  <c r="C19"/>
  <c r="C17"/>
  <c r="C16"/>
  <c r="C15"/>
  <c r="C14"/>
  <c r="C137" i="43"/>
  <c r="C144"/>
  <c r="C118"/>
  <c r="C106"/>
  <c r="C44"/>
  <c r="C145"/>
  <c r="C139"/>
  <c r="C127"/>
  <c r="C120"/>
  <c r="C121"/>
  <c r="C108"/>
  <c r="C102"/>
  <c r="C90"/>
  <c r="C47"/>
  <c r="C35"/>
  <c r="C29"/>
  <c r="C17"/>
  <c r="C146"/>
  <c r="C143"/>
  <c r="C140"/>
  <c r="C138"/>
  <c r="C128"/>
  <c r="C126"/>
  <c r="C125"/>
  <c r="C119"/>
  <c r="C109"/>
  <c r="C107"/>
  <c r="C103"/>
  <c r="C101"/>
  <c r="C100"/>
  <c r="C91"/>
  <c r="C89"/>
  <c r="C88"/>
  <c r="C46"/>
  <c r="C45"/>
  <c r="C34"/>
  <c r="C33"/>
  <c r="C32"/>
  <c r="C28"/>
  <c r="C27"/>
  <c r="C26"/>
  <c r="C16"/>
  <c r="C15"/>
  <c r="C14"/>
  <c r="C81" i="29"/>
  <c r="C54"/>
  <c r="C55"/>
  <c r="C56"/>
  <c r="C59"/>
  <c r="C60"/>
  <c r="C61"/>
  <c r="C64"/>
  <c r="C65"/>
  <c r="C66"/>
  <c r="C69"/>
  <c r="C70"/>
  <c r="C71"/>
  <c r="C74"/>
  <c r="C75"/>
  <c r="C76"/>
  <c r="C79"/>
  <c r="C80"/>
  <c r="C84"/>
  <c r="C85"/>
  <c r="C86"/>
  <c r="C89"/>
  <c r="C90"/>
  <c r="C91"/>
  <c r="C258"/>
  <c r="C259"/>
  <c r="C260"/>
  <c r="C262"/>
  <c r="C263"/>
  <c r="C264"/>
  <c r="C265"/>
  <c r="C172" i="38"/>
  <c r="C171"/>
  <c r="C170"/>
  <c r="C169"/>
  <c r="C167"/>
  <c r="C166"/>
  <c r="C165"/>
  <c r="C164"/>
  <c r="C161"/>
  <c r="C160"/>
  <c r="C159"/>
  <c r="C154"/>
  <c r="C153"/>
  <c r="C151"/>
  <c r="C149"/>
  <c r="C148"/>
  <c r="C146"/>
  <c r="C144"/>
  <c r="C143"/>
  <c r="C141"/>
  <c r="C139"/>
  <c r="C138"/>
  <c r="C136"/>
  <c r="C134"/>
  <c r="C133"/>
  <c r="C131"/>
  <c r="C129"/>
  <c r="C128"/>
  <c r="C126"/>
  <c r="C124"/>
  <c r="C123"/>
  <c r="C121"/>
  <c r="C119"/>
  <c r="C118"/>
  <c r="C52"/>
  <c r="C51"/>
  <c r="C50"/>
  <c r="C47"/>
  <c r="C46"/>
  <c r="C45"/>
  <c r="C42"/>
  <c r="C41"/>
  <c r="C40"/>
  <c r="C37"/>
  <c r="C36"/>
  <c r="C35"/>
  <c r="C31"/>
  <c r="C30"/>
  <c r="C29"/>
  <c r="C26"/>
  <c r="C25"/>
  <c r="C24"/>
  <c r="C21"/>
  <c r="C20"/>
  <c r="C19"/>
  <c r="C16"/>
  <c r="C15"/>
  <c r="C14"/>
  <c r="C272" i="29"/>
  <c r="C270"/>
  <c r="C268"/>
  <c r="C178"/>
  <c r="C176"/>
  <c r="C224"/>
  <c r="C227"/>
  <c r="C228"/>
  <c r="C229"/>
  <c r="C232"/>
  <c r="C233"/>
  <c r="C234"/>
  <c r="C237"/>
  <c r="C238"/>
  <c r="C239"/>
  <c r="C240"/>
  <c r="C242"/>
  <c r="C243"/>
  <c r="C244"/>
  <c r="C245"/>
  <c r="C247"/>
  <c r="C248"/>
  <c r="C249"/>
  <c r="C250"/>
  <c r="C252"/>
  <c r="C253"/>
  <c r="C254"/>
  <c r="C255"/>
  <c r="C267"/>
  <c r="C269"/>
  <c r="C273"/>
  <c r="C274"/>
  <c r="C206"/>
  <c r="C207"/>
  <c r="C208"/>
  <c r="C209"/>
  <c r="C211"/>
  <c r="C212"/>
  <c r="C213"/>
  <c r="C214"/>
  <c r="C217"/>
  <c r="C218"/>
  <c r="C219"/>
  <c r="C222"/>
  <c r="C223"/>
  <c r="C184"/>
  <c r="C186"/>
  <c r="C187"/>
  <c r="C188"/>
  <c r="C189"/>
  <c r="C191"/>
  <c r="C192"/>
  <c r="C193"/>
  <c r="C194"/>
  <c r="C196"/>
  <c r="C197"/>
  <c r="C198"/>
  <c r="C199"/>
  <c r="C201"/>
  <c r="C202"/>
  <c r="C203"/>
  <c r="C204"/>
  <c r="C161"/>
  <c r="C162"/>
  <c r="C163"/>
  <c r="C165"/>
  <c r="C166"/>
  <c r="C167"/>
  <c r="C168"/>
  <c r="C171"/>
  <c r="C172"/>
  <c r="C173"/>
  <c r="C177"/>
  <c r="C179"/>
  <c r="C181"/>
  <c r="C182"/>
  <c r="C183"/>
  <c r="C132"/>
  <c r="C135"/>
  <c r="C136"/>
  <c r="C137"/>
  <c r="C138"/>
  <c r="C140"/>
  <c r="C141"/>
  <c r="C142"/>
  <c r="C143"/>
  <c r="C145"/>
  <c r="C146"/>
  <c r="C147"/>
  <c r="C148"/>
  <c r="C150"/>
  <c r="C151"/>
  <c r="C152"/>
  <c r="C153"/>
  <c r="C155"/>
  <c r="C156"/>
  <c r="C157"/>
  <c r="C158"/>
  <c r="C160"/>
  <c r="C100"/>
  <c r="C101"/>
  <c r="C102"/>
  <c r="C105"/>
  <c r="C106"/>
  <c r="C107"/>
  <c r="C110"/>
  <c r="C111"/>
  <c r="C112"/>
  <c r="C115"/>
  <c r="C116"/>
  <c r="C117"/>
  <c r="C120"/>
  <c r="C121"/>
  <c r="C122"/>
  <c r="C125"/>
  <c r="C126"/>
  <c r="C127"/>
  <c r="C130"/>
  <c r="C131"/>
  <c r="C51"/>
  <c r="C46"/>
  <c r="C41"/>
  <c r="C36"/>
  <c r="C31"/>
  <c r="C26"/>
  <c r="C21"/>
  <c r="C16"/>
  <c r="C99" i="31"/>
  <c r="C100"/>
  <c r="C102"/>
  <c r="C82"/>
  <c r="C39"/>
  <c r="C40"/>
  <c r="C41"/>
  <c r="C34"/>
  <c r="C35"/>
  <c r="C36"/>
  <c r="C18" i="28"/>
  <c r="C39" i="29"/>
  <c r="C40"/>
  <c r="C27" i="35"/>
  <c r="C17"/>
  <c r="C31"/>
  <c r="C30"/>
  <c r="C29"/>
  <c r="C28"/>
  <c r="C25"/>
  <c r="C24"/>
  <c r="C23"/>
  <c r="C21"/>
  <c r="C20"/>
  <c r="C18"/>
  <c r="C16"/>
  <c r="C15"/>
  <c r="C14"/>
  <c r="C13"/>
  <c r="C23" i="4"/>
  <c r="C13"/>
  <c r="C264" i="26"/>
  <c r="C265"/>
  <c r="C267"/>
  <c r="C269"/>
  <c r="C270"/>
  <c r="C272"/>
  <c r="C284"/>
  <c r="C285"/>
  <c r="C289"/>
  <c r="C290"/>
  <c r="C291"/>
  <c r="C292"/>
  <c r="C303"/>
  <c r="C304"/>
  <c r="C62" i="31"/>
  <c r="C109"/>
  <c r="C87"/>
  <c r="C105"/>
  <c r="C106"/>
  <c r="C107"/>
  <c r="C108"/>
  <c r="C84"/>
  <c r="C67"/>
  <c r="C66"/>
  <c r="C65"/>
  <c r="C61"/>
  <c r="C60"/>
  <c r="C59"/>
  <c r="C46"/>
  <c r="C45"/>
  <c r="C44"/>
  <c r="C26"/>
  <c r="C25"/>
  <c r="C24"/>
  <c r="C16"/>
  <c r="C15"/>
  <c r="C14"/>
  <c r="C18" i="29"/>
  <c r="C19"/>
  <c r="C20"/>
  <c r="C23"/>
  <c r="C24"/>
  <c r="C25"/>
  <c r="C181" i="26"/>
  <c r="C182"/>
  <c r="C183"/>
  <c r="C14"/>
  <c r="C97" i="29"/>
  <c r="C96"/>
  <c r="C99"/>
  <c r="C95"/>
  <c r="C94"/>
  <c r="C178" i="26"/>
  <c r="C177"/>
  <c r="C176"/>
  <c r="C173"/>
  <c r="C172"/>
  <c r="C171"/>
  <c r="C168"/>
  <c r="C167"/>
  <c r="C166"/>
  <c r="C153"/>
  <c r="C152"/>
  <c r="C151"/>
  <c r="C138"/>
  <c r="C137"/>
  <c r="C136"/>
  <c r="C133"/>
  <c r="C132"/>
  <c r="C131"/>
  <c r="C14" i="11"/>
  <c r="C15"/>
  <c r="C16"/>
  <c r="C18"/>
  <c r="C19"/>
  <c r="C20"/>
  <c r="C21"/>
  <c r="C23"/>
  <c r="C24"/>
  <c r="C25"/>
  <c r="C26"/>
  <c r="C28"/>
  <c r="C29"/>
  <c r="C30"/>
  <c r="C31"/>
  <c r="C34"/>
  <c r="C35"/>
  <c r="C36"/>
  <c r="C38"/>
  <c r="C39"/>
  <c r="C40"/>
  <c r="C14" i="4"/>
  <c r="C15"/>
  <c r="C16"/>
  <c r="C18"/>
  <c r="C19"/>
  <c r="C20"/>
  <c r="C21"/>
  <c r="C24"/>
  <c r="C25"/>
  <c r="C26"/>
  <c r="C28"/>
  <c r="C29"/>
  <c r="C30"/>
  <c r="C31"/>
  <c r="C33"/>
  <c r="C34"/>
  <c r="C35"/>
  <c r="C36"/>
  <c r="C39"/>
  <c r="C40"/>
  <c r="C41"/>
  <c r="C42"/>
  <c r="C44"/>
  <c r="C45"/>
  <c r="C46"/>
  <c r="C47"/>
  <c r="C49"/>
  <c r="C50"/>
  <c r="C51"/>
  <c r="C52"/>
  <c r="C54"/>
  <c r="C55"/>
  <c r="C56"/>
  <c r="C57"/>
  <c r="C59"/>
  <c r="C60"/>
  <c r="C61"/>
  <c r="C62"/>
  <c r="C65"/>
  <c r="C66"/>
  <c r="C67"/>
  <c r="C68"/>
  <c r="C70"/>
  <c r="C71"/>
  <c r="C72"/>
  <c r="C73"/>
  <c r="C20" i="28"/>
  <c r="C21"/>
  <c r="C23"/>
  <c r="C24"/>
  <c r="C25"/>
  <c r="C26"/>
  <c r="C28"/>
  <c r="C29"/>
  <c r="C30"/>
  <c r="C31"/>
  <c r="C33"/>
  <c r="C34"/>
  <c r="C35"/>
  <c r="C36"/>
  <c r="C39"/>
  <c r="C40"/>
  <c r="C42"/>
  <c r="C43"/>
  <c r="C44"/>
  <c r="C45"/>
  <c r="C14"/>
  <c r="C15"/>
  <c r="C16"/>
  <c r="C19"/>
  <c r="C13"/>
  <c r="C259" i="26"/>
  <c r="C258"/>
  <c r="C256"/>
  <c r="C254"/>
  <c r="C253"/>
  <c r="C72"/>
  <c r="C71"/>
  <c r="C70"/>
  <c r="C69"/>
  <c r="C67"/>
  <c r="C66"/>
  <c r="C65"/>
  <c r="C64"/>
  <c r="C13" i="29"/>
  <c r="C14"/>
  <c r="C15"/>
  <c r="C28"/>
  <c r="C29"/>
  <c r="C30"/>
  <c r="C33"/>
  <c r="C34"/>
  <c r="C35"/>
  <c r="C44"/>
  <c r="C45"/>
  <c r="C49"/>
  <c r="C50"/>
  <c r="C15" i="26"/>
  <c r="C16"/>
  <c r="C17"/>
  <c r="C19"/>
  <c r="C20"/>
  <c r="C21"/>
  <c r="C22"/>
  <c r="C44"/>
  <c r="C45"/>
  <c r="C46"/>
  <c r="C47"/>
  <c r="C49"/>
  <c r="C50"/>
  <c r="C51"/>
  <c r="C52"/>
  <c r="C54"/>
  <c r="C55"/>
  <c r="C56"/>
  <c r="C57"/>
  <c r="C59"/>
  <c r="C60"/>
  <c r="C61"/>
  <c r="C62"/>
  <c r="C193"/>
  <c r="C194"/>
  <c r="C196"/>
  <c r="C198"/>
  <c r="C199"/>
  <c r="C201"/>
  <c r="C223"/>
  <c r="C224"/>
  <c r="C226"/>
  <c r="C228"/>
  <c r="C229"/>
  <c r="C231"/>
  <c r="C233"/>
  <c r="C234"/>
  <c r="C236"/>
  <c r="C238"/>
  <c r="C239"/>
  <c r="C241"/>
  <c r="C13" i="11"/>
  <c r="C129" i="64"/>
  <c r="C164"/>
</calcChain>
</file>

<file path=xl/comments1.xml><?xml version="1.0" encoding="utf-8"?>
<comments xmlns="http://schemas.openxmlformats.org/spreadsheetml/2006/main">
  <authors>
    <author>Жуков</author>
  </authors>
  <commentLis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>Для перехода на подробный прайс с фото нажмите на фиолетовый текст</t>
        </r>
      </text>
    </comment>
  </commentList>
</comments>
</file>

<file path=xl/comments10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1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2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3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4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5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6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7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8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19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2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20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3.xml><?xml version="1.0" encoding="utf-8"?>
<comments xmlns="http://schemas.openxmlformats.org/spreadsheetml/2006/main">
  <authors>
    <author>Gaupt Natalja</author>
  </authors>
  <commentList>
    <comment ref="C7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4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5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6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7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8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comments9.xml><?xml version="1.0" encoding="utf-8"?>
<comments xmlns="http://schemas.openxmlformats.org/spreadsheetml/2006/main">
  <authors>
    <author>Gaupt Natalja</author>
  </authors>
  <commentList>
    <comment ref="C8" authorId="0">
      <text>
        <r>
          <rPr>
            <sz val="8"/>
            <color indexed="81"/>
            <rFont val="Tahoma"/>
            <family val="2"/>
            <charset val="204"/>
          </rPr>
          <t>Для расчета цены продукции с учетом скидки, укажите в данной ячейке  размер Вашей  дилерской скидки</t>
        </r>
      </text>
    </comment>
  </commentList>
</comments>
</file>

<file path=xl/sharedStrings.xml><?xml version="1.0" encoding="utf-8"?>
<sst xmlns="http://schemas.openxmlformats.org/spreadsheetml/2006/main" count="2950" uniqueCount="2235">
  <si>
    <t xml:space="preserve">            Нащельник 30*12мм; к-т</t>
  </si>
  <si>
    <t xml:space="preserve">                Белая 200 Нащельник (береза); к-т</t>
  </si>
  <si>
    <t xml:space="preserve">                ТОрех 200 Нащельник (береза); к-т</t>
  </si>
  <si>
    <t xml:space="preserve">            Панель декоративная</t>
  </si>
  <si>
    <t xml:space="preserve">                Белая 200 Панель декор. (иск.шпон) 2170*800(912), лист</t>
  </si>
  <si>
    <t xml:space="preserve">                Венге 900 Панель декоративная (2170*800),лист</t>
  </si>
  <si>
    <t xml:space="preserve">                ТОрех 200 Панель декор. (иск.шпон) 2170*800(912), лист</t>
  </si>
  <si>
    <t xml:space="preserve">        3000 Сопутствующая продукция</t>
  </si>
  <si>
    <t xml:space="preserve">        900 Сопутствующая продукция (BONAITI)</t>
  </si>
  <si>
    <t xml:space="preserve">        200 Бук, ТОрех, Белая Сопутствующая продукция</t>
  </si>
  <si>
    <t xml:space="preserve">                3/5000 ЧДубCPL СП 21- 9 (пр/л) МК (коробка,наличник) с фурнитурой</t>
  </si>
  <si>
    <t xml:space="preserve">                3/5000 ЧДубCPL СП 21-10 (пр/л) МК (коробка,наличник) с фурнитурой</t>
  </si>
  <si>
    <t xml:space="preserve">                3/5000 ЧДубCPL СП 21-13...17 (пр/л) МК (притвор,коробка,наличник) с фурнитурой</t>
  </si>
  <si>
    <t xml:space="preserve">                3/5000 ЧДубCPL СП Элемент наличника, 10шт</t>
  </si>
  <si>
    <t xml:space="preserve">        5000 Сопутствующая продукция</t>
  </si>
  <si>
    <t xml:space="preserve">        500  Модели</t>
  </si>
  <si>
    <t xml:space="preserve">            ИтОр Двери 500 ДГ</t>
  </si>
  <si>
    <t xml:space="preserve">                ИтОр Дверь  500 ДГ 21- 7</t>
  </si>
  <si>
    <t xml:space="preserve">                ИтОр Дверь  500 ДГ 21- 8</t>
  </si>
  <si>
    <t xml:space="preserve">                ИтОр Дверь  500 ДГ 21- 9</t>
  </si>
  <si>
    <t xml:space="preserve">                ИтОр Дверь  500 ДГ 21-10</t>
  </si>
  <si>
    <t xml:space="preserve">            ИтОр Двери 512 ДО</t>
  </si>
  <si>
    <t xml:space="preserve">                ИтОр Дверь  512 ДО 21- 8</t>
  </si>
  <si>
    <t xml:space="preserve">                ИтОр Дверь  512 ДО 21- 9</t>
  </si>
  <si>
    <t xml:space="preserve">                ИтОр Дверь  512 ДО 21-10</t>
  </si>
  <si>
    <t xml:space="preserve">                ИтОр Дверь  512 ДО 21-13</t>
  </si>
  <si>
    <t xml:space="preserve">            ИтОр Двери 515 ДГ</t>
  </si>
  <si>
    <t xml:space="preserve">                ИтОр Дверь  515 ДГ 21- 7</t>
  </si>
  <si>
    <t xml:space="preserve">                ИтОр Дверь  515 ДГ 21- 8</t>
  </si>
  <si>
    <t xml:space="preserve">                ИтОр Дверь  515 ДГ 21- 9</t>
  </si>
  <si>
    <t xml:space="preserve">                ИтОр Дверь  515 ДГ 21-10</t>
  </si>
  <si>
    <t xml:space="preserve">            ИтОр Двери 516 ДО</t>
  </si>
  <si>
    <t xml:space="preserve">                ИтОр Дверь  516 ДО 21- 8</t>
  </si>
  <si>
    <t xml:space="preserve">                ИтОр Дверь  516 ДО 21- 9</t>
  </si>
  <si>
    <t xml:space="preserve">                ИтОр Дверь  516 ДО 21-10</t>
  </si>
  <si>
    <t xml:space="preserve">                ИтОр Дверь  516 ДО 21-13</t>
  </si>
  <si>
    <t xml:space="preserve">            ИтОр Двери 517 ДО (СГб Англ.решетка)</t>
  </si>
  <si>
    <t xml:space="preserve">                ИтОр Дверь  517 ДО 21- 8 (СГб Англ.решетка)</t>
  </si>
  <si>
    <t xml:space="preserve">                ИтОр Дверь  517 ДО 21- 9 (СГб Англ.решетка)</t>
  </si>
  <si>
    <t xml:space="preserve">                ИтОр Дверь  517 ДО 21-10 (СГб  Англ.решетка)</t>
  </si>
  <si>
    <t xml:space="preserve">                ИтОр Дверь  517 ДО 21-13 (СГб Англ.решетка)</t>
  </si>
  <si>
    <t xml:space="preserve">        500 ИтОр Сопутствующая продукция</t>
  </si>
  <si>
    <t xml:space="preserve">                500 ИтОр Доборный элемент 2055*125*14, 1 шт.</t>
  </si>
  <si>
    <t xml:space="preserve">                500 ИтОр Доборный элемент 21-10 на 125, к-т</t>
  </si>
  <si>
    <t xml:space="preserve">            Коробка</t>
  </si>
  <si>
    <t xml:space="preserve">            Наличник</t>
  </si>
  <si>
    <t xml:space="preserve">                ИтОр 500 Наличник прямой 5-шт</t>
  </si>
  <si>
    <t xml:space="preserve">                ИтОр 500 Наличник прямой 6-шт</t>
  </si>
  <si>
    <t xml:space="preserve">                ИтОр 500 Наличник фигурный НФ-1 5-шт</t>
  </si>
  <si>
    <t xml:space="preserve">                ИтОр 500 Наличник фигурный НФ-1 6-шт</t>
  </si>
  <si>
    <t xml:space="preserve">            200 Белая Модели</t>
  </si>
  <si>
    <t xml:space="preserve">                Белые Двери 200 ДГ</t>
  </si>
  <si>
    <t xml:space="preserve">                    Белая Дверь  200 ДГ 21- 7</t>
  </si>
  <si>
    <t xml:space="preserve">                    Белая Дверь  200 ДГ 21- 8</t>
  </si>
  <si>
    <t xml:space="preserve">                    Белая Дверь  200 ДГ 21- 9</t>
  </si>
  <si>
    <t xml:space="preserve">                    Белая Дверь  200 ДГ 21-10</t>
  </si>
  <si>
    <t xml:space="preserve">                Белые Двери 201 ДГ</t>
  </si>
  <si>
    <t xml:space="preserve">                    Белая Дверь  201 ДГ 21- 7</t>
  </si>
  <si>
    <t xml:space="preserve">                    Белая Дверь  201 ДГ 21- 8</t>
  </si>
  <si>
    <t xml:space="preserve">                    Белая Дверь  201 ДГ 21- 9</t>
  </si>
  <si>
    <t xml:space="preserve">                    Белая Дверь  201 ДГ 21-10</t>
  </si>
  <si>
    <t xml:space="preserve">                Белые Двери 204 ("рюмочка")</t>
  </si>
  <si>
    <t xml:space="preserve">                    Белая Дверь  204 ДО 21- 7</t>
  </si>
  <si>
    <t xml:space="preserve">                    Белая Дверь  204 ДО 21- 8</t>
  </si>
  <si>
    <t xml:space="preserve">                    Белая Дверь  204 ДО 21- 9</t>
  </si>
  <si>
    <t xml:space="preserve">                    Белая Дверь  204 ДО 21-10</t>
  </si>
  <si>
    <t xml:space="preserve">                Белые Двери 206 ДО</t>
  </si>
  <si>
    <t xml:space="preserve">                    Белая Дверь  206 ДО 21- 7</t>
  </si>
  <si>
    <t xml:space="preserve">                    Белая Дверь  206 ДО 21- 8</t>
  </si>
  <si>
    <t xml:space="preserve">                    Белая Дверь  206 ДО 21- 9</t>
  </si>
  <si>
    <t xml:space="preserve">                    Белая Дверь  206 ДО 21-10</t>
  </si>
  <si>
    <t xml:space="preserve">                Белые Двери 208 ДО </t>
  </si>
  <si>
    <t xml:space="preserve">                    Белая Дверь  208 ДО 21- 7 (Пирилти)</t>
  </si>
  <si>
    <t xml:space="preserve">                    Белая Дверь  208 ДО 21- 8 (Пирилти)</t>
  </si>
  <si>
    <t xml:space="preserve">                    Белая Дверь  208 ДО 21- 9 (Пирилти)</t>
  </si>
  <si>
    <t xml:space="preserve">                    Белая Дверь  208 ДО 21-10 (Пирилти)</t>
  </si>
  <si>
    <t xml:space="preserve">            200 ТОрех Модели</t>
  </si>
  <si>
    <t xml:space="preserve">                ТОрех Двери 200 ДГ</t>
  </si>
  <si>
    <t xml:space="preserve">                    ТОрех Дверь 200 ДГ 21- 7</t>
  </si>
  <si>
    <t xml:space="preserve">                    ТОрех Дверь 200 ДГ 21- 8</t>
  </si>
  <si>
    <t xml:space="preserve">                    ТОрех Дверь 200 ДГ 21- 9</t>
  </si>
  <si>
    <t xml:space="preserve">                    ТОрех Дверь 200 ДГ 21-10</t>
  </si>
  <si>
    <t xml:space="preserve">                ТОрех Двери 201 ДГ</t>
  </si>
  <si>
    <t xml:space="preserve">                    ТОрех Дверь 201 ДГ 21- 7</t>
  </si>
  <si>
    <t xml:space="preserve">                    ТОрех Дверь 201 ДГ 21- 8</t>
  </si>
  <si>
    <t xml:space="preserve">                    ТОрех Дверь 201 ДГ 21- 9</t>
  </si>
  <si>
    <t xml:space="preserve">                    ТОрех Дверь 201 ДГ 21-10</t>
  </si>
  <si>
    <t xml:space="preserve">                ТОрех Двери 204 ДО ("рюмочка")</t>
  </si>
  <si>
    <t xml:space="preserve">                    ТОрех Дверь 204 ДО 21- 7</t>
  </si>
  <si>
    <t xml:space="preserve">                    ТОрех Дверь 204 ДО 21- 8</t>
  </si>
  <si>
    <t xml:space="preserve">                    ТОрех Дверь 204 ДО 21- 9</t>
  </si>
  <si>
    <t xml:space="preserve">                    ТОрех Дверь 204 ДО 21-10</t>
  </si>
  <si>
    <t xml:space="preserve">                ТОрех Двери 206 ДО</t>
  </si>
  <si>
    <t xml:space="preserve">                    ТОрех Дверь 206 ДО 21- 7</t>
  </si>
  <si>
    <t xml:space="preserve">                    ТОрех Дверь 206 ДО 21- 8</t>
  </si>
  <si>
    <t xml:space="preserve">                    ТОрех Дверь 206 ДО 21- 9</t>
  </si>
  <si>
    <t xml:space="preserve">                    ТОрех Дверь 206 ДО 21-10</t>
  </si>
  <si>
    <t xml:space="preserve">                ТОрех Двери 208 ДО </t>
  </si>
  <si>
    <t xml:space="preserve">                    ТОрех Дверь 208 ДО 21- 7 (Пирилти)</t>
  </si>
  <si>
    <t xml:space="preserve">                    ТОрех Дверь 208 ДО 21- 8 (Пирилти)</t>
  </si>
  <si>
    <t xml:space="preserve">                    ТОрех Дверь 208 ДО 21- 9 (Пирилти)</t>
  </si>
  <si>
    <t xml:space="preserve">                    ТОрех Дверь 208 ДО 21-10 (Пирилти)</t>
  </si>
  <si>
    <t xml:space="preserve">            Белая 200</t>
  </si>
  <si>
    <t xml:space="preserve">                200 Белая Доборный элемент 2055*125*14, 1 шт.</t>
  </si>
  <si>
    <t xml:space="preserve">                200 Белая Доборный элемент 21-10 на 125, к-т</t>
  </si>
  <si>
    <t xml:space="preserve">                Белая 200 Наличник фигурный НФ-1 5-шт</t>
  </si>
  <si>
    <t xml:space="preserve">                Белая 200 Наличник фигурный НФ-1 6-шт</t>
  </si>
  <si>
    <t xml:space="preserve">            ТОрех 200</t>
  </si>
  <si>
    <t xml:space="preserve">                200 ТОрех Доборный элемент 2055*125*14, 1 шт.</t>
  </si>
  <si>
    <t xml:space="preserve">                200 ТОрех Доборный элемент 21-10 на 125, к-т</t>
  </si>
  <si>
    <t xml:space="preserve">                ТОрех 200 Наличник фигурный НФ-1 5-шт</t>
  </si>
  <si>
    <t xml:space="preserve">                ТОрех 200 Наличник фигурный НФ-1 6-шт</t>
  </si>
  <si>
    <t xml:space="preserve">                ИтОр 500 Нащельник (сосна) крашеный; к-т</t>
  </si>
  <si>
    <t xml:space="preserve">                ГрОрех CPL 3000 Панель декор. 2170*800(912), лист</t>
  </si>
  <si>
    <t xml:space="preserve">                ДубВыбеленный 3000 Панель декор. 2170*800(912), лист</t>
  </si>
  <si>
    <t xml:space="preserve">                ИтОр 500 Панель декор. (иск.шпон) 2170*800(912), лист</t>
  </si>
  <si>
    <t xml:space="preserve">                ЧДуб  3000 Панель декор. 2170*800(912), лист</t>
  </si>
  <si>
    <t xml:space="preserve">Цена </t>
  </si>
  <si>
    <t xml:space="preserve">Цена               со скидкой </t>
  </si>
  <si>
    <t>Цена            со скидкой</t>
  </si>
  <si>
    <t>Наименование</t>
  </si>
  <si>
    <t>Прайс на готовую продукцию</t>
  </si>
  <si>
    <t>Скидка:</t>
  </si>
  <si>
    <t xml:space="preserve">                Венге 900 Элемент наличника, 10шт</t>
  </si>
  <si>
    <t xml:space="preserve">        3000 Двери</t>
  </si>
  <si>
    <t xml:space="preserve">                ИтОр 500 Коробка ламинированная 21- 7...10 (72)</t>
  </si>
  <si>
    <t xml:space="preserve">                ИтОр 500 Коробка ламинированная 21-13 (72)</t>
  </si>
  <si>
    <t xml:space="preserve">                Белая 200 Коробка ламинированная 21- 7...10 (72)</t>
  </si>
  <si>
    <t xml:space="preserve">                Белая 200 Коробка ламинированная 21-13 (72)</t>
  </si>
  <si>
    <t xml:space="preserve">                ТОрех 200 Коробка ламинированная 21- 7...10 (72)</t>
  </si>
  <si>
    <t xml:space="preserve">                ТОрех 200 Коробка ламинированная 21-13 (72)</t>
  </si>
  <si>
    <t xml:space="preserve">                БрГруша 3000 Панель декор. 2170*800(912), лист</t>
  </si>
  <si>
    <t xml:space="preserve">                Кофе 3000 Панель декор. 2170*800(912), лист</t>
  </si>
  <si>
    <t xml:space="preserve">                МедиАкация 3000 Панель декор. 2170*800(912), лист</t>
  </si>
  <si>
    <t xml:space="preserve">            Порог с уплотнителем для полотна с прямым притвором</t>
  </si>
  <si>
    <t xml:space="preserve">                Порог Н  21-10 для полотна с прямым притвором</t>
  </si>
  <si>
    <t xml:space="preserve">                Порог Н  21-13 для полотна с прямым притвором</t>
  </si>
  <si>
    <t xml:space="preserve">                Порог С  21-10 для полотна с прямым притвором</t>
  </si>
  <si>
    <t xml:space="preserve">                Порог С  21-13 для полотна с прямым притвором</t>
  </si>
  <si>
    <t xml:space="preserve">                Порог Т  21-10 для полотна с прямым притвором</t>
  </si>
  <si>
    <t xml:space="preserve">                Порог Т  21-13 для полотна с прямым притвором</t>
  </si>
  <si>
    <t xml:space="preserve">            Порог с уплотнителем для полотна с фальцем</t>
  </si>
  <si>
    <t xml:space="preserve">                Порог Н  21-10 для полотна с фальцем</t>
  </si>
  <si>
    <t xml:space="preserve">                Порог Н  21-13 для полотна с фальцем</t>
  </si>
  <si>
    <t xml:space="preserve">                Порог С  21-10 для полотна с фальцем</t>
  </si>
  <si>
    <t xml:space="preserve">                Порог С  21-13 для полотна с фальцем</t>
  </si>
  <si>
    <t xml:space="preserve">                Порог Т  21-10 для полотна с фальцем</t>
  </si>
  <si>
    <t xml:space="preserve">                Порог Т  21-13 для полотна с фальцем</t>
  </si>
  <si>
    <t xml:space="preserve">                    3000 Двери Белый 3323Ф</t>
  </si>
  <si>
    <t xml:space="preserve">                        3000 БелыйCPL Дверь 3323Ф ДГ 21- 7 (пр/л), с фурн.</t>
  </si>
  <si>
    <t xml:space="preserve">                        3000 БелыйCPL Дверь 3323Ф ДГ 21- 8 (пр/л), с фурн.</t>
  </si>
  <si>
    <t xml:space="preserve">                        3000 БелыйCPL Дверь 3323Ф ДГ 21- 9 (пр/л), с фурн.</t>
  </si>
  <si>
    <t xml:space="preserve">                        3000 БелыйCPL Дверь 3323Ф ДГ 21-10 (пр/л), с фурн.</t>
  </si>
  <si>
    <t xml:space="preserve">                    3000 Двери Белый 3343Ф</t>
  </si>
  <si>
    <t xml:space="preserve">                        3000 БелыйCPL Дверь 3343Ф ДГ 21- 7 (пр/л), с фурн.</t>
  </si>
  <si>
    <t xml:space="preserve">                        3000 БелыйCPL Дверь 3343Ф ДГ 21- 8 (пр/л), с фурн.</t>
  </si>
  <si>
    <t xml:space="preserve">                        3000 БелыйCPL Дверь 3343Ф ДГ 21- 9 (пр/л), с фурн.</t>
  </si>
  <si>
    <t xml:space="preserve">                        3000 БелыйCPL Дверь 3343Ф ДГ 21-10 (пр/л), с фурн.</t>
  </si>
  <si>
    <t xml:space="preserve">        Противопожарная Дверь в декоративной отделке любой стандартной продукции КД</t>
  </si>
  <si>
    <t xml:space="preserve">            5000 Двери ВыбДуб</t>
  </si>
  <si>
    <t xml:space="preserve">                5000 Двери ВыбДуб 5000</t>
  </si>
  <si>
    <t xml:space="preserve">                    5000 ВыбДуб Дверь 5000 ДГ 21- 7 (пр/л), с фурн.</t>
  </si>
  <si>
    <t xml:space="preserve">                    5000 ВыбДуб Дверь 5000 ДГ 21- 8 (пр/л), с фурн.</t>
  </si>
  <si>
    <t xml:space="preserve">                    5000 ВыбДуб Дверь 5000 ДГ 21- 9 (пр/л), с фурн.</t>
  </si>
  <si>
    <t xml:space="preserve">                    5000 ВыбДуб Дверь 5000 ДГ 21-10 (пр/л), с фурн.</t>
  </si>
  <si>
    <t xml:space="preserve">                    5000 ВыбДуб Дверь 5002 ДО 21- 7, Матрица ВКЛ150 с фурн.</t>
  </si>
  <si>
    <t xml:space="preserve">                    5000 ВыбДуб Дверь 5002 ДО 21- 8, Матрица ВКЛ150 с фурн.</t>
  </si>
  <si>
    <t xml:space="preserve">                    5000 ВыбДуб Дверь 5002 ДО 21- 9, Матрица ВКЛ150 с фурн.</t>
  </si>
  <si>
    <t xml:space="preserve">                    5000 ВыбДуб Дверь 5002 ДО 21-10, Матрица ВКЛ150 с фурн.</t>
  </si>
  <si>
    <t xml:space="preserve">                    5000 ВыбДуб Дверь 5004 ДО 21- 7, Матрица ВКЛ350 с фурн.</t>
  </si>
  <si>
    <t xml:space="preserve">                    5000 ВыбДуб Дверь 5004 ДО 21- 8, Матрица ВКЛ350 с фурн.</t>
  </si>
  <si>
    <t xml:space="preserve">                    5000 ВыбДуб Дверь 5004 ДО 21- 9, Матрица ВКЛ350 с фурн.</t>
  </si>
  <si>
    <t xml:space="preserve">                    5000 ВыбДуб Дверь 5004 ДО 21-10, Матрица ВКЛ350 с фурн.</t>
  </si>
  <si>
    <t xml:space="preserve">                5000 Двери ВыбДуб 5033 МатСтекло (Сатинат)</t>
  </si>
  <si>
    <t xml:space="preserve">                    5000 ВыбДуб Дверь 5033 ДО 21- 7 (пр/л), с фурн., Сатин</t>
  </si>
  <si>
    <t xml:space="preserve">                    5000 ВыбДуб Дверь 5033 ДО 21- 8 (пр/л), с фурн., Сатин</t>
  </si>
  <si>
    <t xml:space="preserve">                    5000 ВыбДуб Дверь 5033 ДО 21- 9 (пр/л), с фурн., Сатин</t>
  </si>
  <si>
    <t xml:space="preserve">                    5000 ВыбДуб Дверь 5033 ДО 21-10 (пр/л), с фурн., Сатин</t>
  </si>
  <si>
    <t xml:space="preserve">                5000 Двери ВыбДуб 5033 ЦветСтекло (Лиа)</t>
  </si>
  <si>
    <t xml:space="preserve">                    5000 ВыбДуб Дверь 5033 ДО 21- 7 (пр/л), с фурн., Лиа</t>
  </si>
  <si>
    <t xml:space="preserve">                    5000 ВыбДуб Дверь 5033 ДО 21- 8 (пр/л), с фурн., Лиа</t>
  </si>
  <si>
    <t xml:space="preserve">                    5000 ВыбДуб Дверь 5033 ДО 21- 9 (пр/л), с фурн., Лиа</t>
  </si>
  <si>
    <t xml:space="preserve">                    5000 ВыбДуб Дверь 5033 ДО 21-10 (пр/л), с фурн., Лиа</t>
  </si>
  <si>
    <t xml:space="preserve">                5000 Двери ВыбДуб 5040 ЦветСтекло </t>
  </si>
  <si>
    <t xml:space="preserve">                    5000 ВыбДуб Дверь 5040 ДО 21- 7 (пр/л), с фурн., ЦветСтекло</t>
  </si>
  <si>
    <t xml:space="preserve">                    5000 ВыбДуб Дверь 5040 ДО 21- 8 (пр/л), с фурн., ЦветСтекло</t>
  </si>
  <si>
    <t xml:space="preserve">                    5000 ВыбДуб Дверь 5040 ДО 21- 9 (пр/л), с фурн., ЦветСтекло</t>
  </si>
  <si>
    <t xml:space="preserve">                    5000 ВыбДуб Дверь 5040 ДО 21-10 (пр/л), с фурн., ЦветСтекло</t>
  </si>
  <si>
    <t xml:space="preserve">                5000 Двери ВыбДуб 5066 МатСтекло (Сатинат)</t>
  </si>
  <si>
    <t xml:space="preserve">                    5000 ВыбДуб Дверь 5066 ДО 21- 7 (пр/л), с фурн., Сатин</t>
  </si>
  <si>
    <t xml:space="preserve">                    5000 ВыбДуб Дверь 5066 ДО 21- 8 (пр/л), с фурн., Сатин</t>
  </si>
  <si>
    <t xml:space="preserve">                    5000 ВыбДуб Дверь 5066 ДО 21- 9 (пр/л), с фурн., Сатин</t>
  </si>
  <si>
    <t xml:space="preserve">                    5000 ВыбДуб Дверь 5066 ДО 21-10 (пр/л), с фурн., Сатин</t>
  </si>
  <si>
    <t xml:space="preserve">                5000 Двери ВыбДуб 5066 ЦветСтекло (Лиана)</t>
  </si>
  <si>
    <t xml:space="preserve">                    5000 ВыбДуб Дверь 5066 ДО 21- 7 (пр/л), с фурн., Лиана</t>
  </si>
  <si>
    <t xml:space="preserve">                    5000 ВыбДуб Дверь 5066 ДО 21- 8 (пр/л), с фурн., Лиана</t>
  </si>
  <si>
    <t xml:space="preserve">                    5000 ВыбДуб Дверь 5066 ДО 21- 9 (пр/л), с фурн., Лиана</t>
  </si>
  <si>
    <t xml:space="preserve">                    5000 ВыбДуб Дверь 5066 ДО 21-10 (пр/л), с фурн., Лиана</t>
  </si>
  <si>
    <t xml:space="preserve">            5000 Двери ГрОрех</t>
  </si>
  <si>
    <t xml:space="preserve">                5000 Двери ГрОрех 5000 </t>
  </si>
  <si>
    <t xml:space="preserve">                    5000 ГрОрех Дверь 5000 ДГ 21- 7 (пр/л), с фурн.</t>
  </si>
  <si>
    <t xml:space="preserve">                    5000 ГрОрех Дверь 5000 ДГ 21- 8 (пр/л), с фурн.</t>
  </si>
  <si>
    <t xml:space="preserve">                    5000 ГрОрех Дверь 5000 ДГ 21- 9 (пр/л), с фурн.</t>
  </si>
  <si>
    <t xml:space="preserve">                    5000 ГрОрех Дверь 5000 ДГ 21-10 (пр/л), с фурн.</t>
  </si>
  <si>
    <t xml:space="preserve">                5000 Двери ГрОрех 5033 МатСтекло (Сатинат)</t>
  </si>
  <si>
    <t xml:space="preserve">                    5000 ГрОрех Дверь 5033 ДО 21- 7 (пр/л), с фурн., Сатин</t>
  </si>
  <si>
    <t xml:space="preserve">                    5000 ГрОрех Дверь 5033 ДО 21- 8 (пр/л), с фурн., Сатин</t>
  </si>
  <si>
    <t xml:space="preserve">                    5000 ГрОрех Дверь 5033 ДО 21- 9 (пр/л), с фурн., Сатин</t>
  </si>
  <si>
    <t xml:space="preserve">                    5000 ГрОрех Дверь 5033 ДО 21-10 (пр/л), с фурн., Сатин</t>
  </si>
  <si>
    <t xml:space="preserve">                5000 Двери ГрОрех 5033 ЦветСтекло (Лиа)</t>
  </si>
  <si>
    <t xml:space="preserve">                    5000 ГрОрех Дверь 5033 ДО 21- 7 (пр/л), с фурн., Лиа</t>
  </si>
  <si>
    <t xml:space="preserve">                    5000 ГрОрех Дверь 5033 ДО 21- 8 (пр/л), с фурн., Лиа</t>
  </si>
  <si>
    <t xml:space="preserve">                    5000 ГрОрех Дверь 5033 ДО 21- 9 (пр/л), с фурн., Лиа</t>
  </si>
  <si>
    <t xml:space="preserve">                    5000 ГрОрех Дверь 5033 ДО 21-10 (пр/л), с фурн., Лиа</t>
  </si>
  <si>
    <t xml:space="preserve">                5000 Двери ГрОрех 5040 ЦветСтекло</t>
  </si>
  <si>
    <t xml:space="preserve">                    5000 ГрОрех Дверь 5040 ДО 21- 7 (пр/л), с фурн., ЦветСтекло</t>
  </si>
  <si>
    <t xml:space="preserve">                    5000 ГрОрех Дверь 5040 ДО 21- 8 (пр/л), с фурн., ЦветСтекло</t>
  </si>
  <si>
    <t xml:space="preserve">                    5000 ГрОрех Дверь 5040 ДО 21- 9 (пр/л), с фурн., ЦветСтекло</t>
  </si>
  <si>
    <t xml:space="preserve">                    5000 ГрОрех Дверь 5040 ДО 21-10 (пр/л), с фурн., ЦветСтекло</t>
  </si>
  <si>
    <t xml:space="preserve">                5000 Двери ГрОрех 5066 МатСтекло (Сатинат)</t>
  </si>
  <si>
    <t xml:space="preserve">                    5000 ГрОрех Дверь 5066 ДО 21- 7 (пр/л), с фурн., Сатин</t>
  </si>
  <si>
    <t xml:space="preserve">                    5000 ГрОрех Дверь 5066 ДО 21- 8 (пр/л), с фурн., Сатин</t>
  </si>
  <si>
    <t xml:space="preserve">                    5000 ГрОрех Дверь 5066 ДО 21- 9 (пр/л), с фурн., Сатин</t>
  </si>
  <si>
    <t xml:space="preserve">                    5000 ГрОрех Дверь 5066 ДО 21-10 (пр/л), с фурн., Сатин</t>
  </si>
  <si>
    <t xml:space="preserve">                5000 Двери ГрОрех 5066 ЦветСтекло (Лиана)</t>
  </si>
  <si>
    <t xml:space="preserve">                    5000 ГрОрех Дверь 5066 ДО 21- 7 (пр/л), с фурн., Лиана</t>
  </si>
  <si>
    <t xml:space="preserve">                    5000 ГрОрех Дверь 5066 ДО 21- 8 (пр/л), с фурн., Лиана</t>
  </si>
  <si>
    <t xml:space="preserve">                    5000 ГрОрех Дверь 5066 ДО 21- 9 (пр/л), с фурн., Лиана</t>
  </si>
  <si>
    <t xml:space="preserve">                    5000 ГрОрех Дверь 5066 ДО 21-10 (пр/л), с фурн., Лиана</t>
  </si>
  <si>
    <t xml:space="preserve">            5000 Двери ЧДуб</t>
  </si>
  <si>
    <t xml:space="preserve">                5000 Двери ЧДуб 5000</t>
  </si>
  <si>
    <t xml:space="preserve">                    5000 ЧДуб Дверь 5000 ДГ 21- 7 (пр/л), с фурн.</t>
  </si>
  <si>
    <t xml:space="preserve">                    5000 ЧДуб Дверь 5000 ДГ 21- 8 (пр/л), с фурн.</t>
  </si>
  <si>
    <t xml:space="preserve">                    5000 ЧДуб Дверь 5000 ДГ 21- 9 (пр/л), с фурн.</t>
  </si>
  <si>
    <t xml:space="preserve">                    5000 ЧДуб Дверь 5000 ДГ 21-10 (пр/л), с фурн.</t>
  </si>
  <si>
    <t xml:space="preserve">                5000 Двери ЧДуб 5002 ЦветСтеклоВКЛ150</t>
  </si>
  <si>
    <t xml:space="preserve">                    5000 ЧДуб Дверь 5002 ДО 21- 7, Матрица ВКЛ150 с фурн.</t>
  </si>
  <si>
    <t xml:space="preserve">                    5000 ЧДуб Дверь 5002 ДО 21- 8, Матрица ВКЛ150 с фурн.</t>
  </si>
  <si>
    <t xml:space="preserve">                    5000 ЧДуб Дверь 5002 ДО 21- 9, Матрица ВКЛ150 с фурн.</t>
  </si>
  <si>
    <t xml:space="preserve">                    5000 ЧДуб Дверь 5002 ДО 21-10, Матрица ВКЛ150 с фурн.</t>
  </si>
  <si>
    <t xml:space="preserve">                5000 Двери ЧДуб 5004 ЦветСтеклоВКЛ350</t>
  </si>
  <si>
    <t xml:space="preserve">                    5000 ЧДуб Дверь 5004 ДО 21- 7, Матрица ВКЛ350 с фурн.</t>
  </si>
  <si>
    <t xml:space="preserve">                    5000 ЧДуб Дверь 5004 ДО 21- 8, Матрица ВКЛ350 с фурн.</t>
  </si>
  <si>
    <t xml:space="preserve">                    5000 ЧДуб Дверь 5004 ДО 21- 9, Матрица ВКЛ350 с фурн.</t>
  </si>
  <si>
    <t xml:space="preserve">                    5000 ЧДуб Дверь 5004 ДО 21-10, Матрица ВКЛ350 с фурн.</t>
  </si>
  <si>
    <t xml:space="preserve">                5000 Двери ЧДуб 5033 МатСтекло (Сатинат)</t>
  </si>
  <si>
    <t xml:space="preserve">                    5000 ЧДуб Дверь 5033 ДО 21- 7 (пр/л), с фурн., Сатин </t>
  </si>
  <si>
    <t xml:space="preserve">                    5000 ЧДуб Дверь 5033 ДО 21- 8 (пр/л), с фурн., Сатин</t>
  </si>
  <si>
    <t xml:space="preserve">                    5000 ЧДуб Дверь 5033 ДО 21- 9 (пр/л), с фурн., Сатин</t>
  </si>
  <si>
    <t xml:space="preserve">                    5000 ЧДуб Дверь 5033 ДО 21-10 (пр/л), с фурн., Сатин</t>
  </si>
  <si>
    <t xml:space="preserve">                5000 Двери ЧДуб 5033 ЦветСтекло (Лиа)</t>
  </si>
  <si>
    <t xml:space="preserve">                    5000 ЧДуб Дверь 5033 ДО 21- 7 (пр/л), с фурн., Лиа</t>
  </si>
  <si>
    <t xml:space="preserve">                    5000 ЧДуб Дверь 5033 ДО 21- 8 (пр/л), с фурн., Лиа</t>
  </si>
  <si>
    <t xml:space="preserve">                    5000 ЧДуб Дверь 5033 ДО 21- 9 (пр/л), с фурн., Лиа</t>
  </si>
  <si>
    <t xml:space="preserve">                    5000 ЧДуб Дверь 5033 ДО 21-10 (пр/л), с фурн., Лиа</t>
  </si>
  <si>
    <t xml:space="preserve">                5000 Двери ЧДуб 5040 ЦветСтекло </t>
  </si>
  <si>
    <t xml:space="preserve">                    5000 ЧДуб Дверь 5040 ДО 21- 7 (пр/л), с фурн., ЦветСтекло</t>
  </si>
  <si>
    <t xml:space="preserve">                    5000 ЧДуб Дверь 5040 ДО 21- 8 (пр/л), с фурн., ЦветСтекло</t>
  </si>
  <si>
    <t xml:space="preserve">                    5000 ЧДуб Дверь 5040 ДО 21- 9 (пр/л), с фурн., ЦветСтекло</t>
  </si>
  <si>
    <t xml:space="preserve">                    5000 ЧДуб Дверь 5040 ДО 21-10 (пр/л), с фурн., ЦветСтекло</t>
  </si>
  <si>
    <t xml:space="preserve">                5000 Двери ЧДуб 5066 МатСтекло (Сатинат)</t>
  </si>
  <si>
    <t xml:space="preserve">                    5000 ЧДуб Дверь 5066 ДО 21- 7 (пр/л), с фурн., Сатин</t>
  </si>
  <si>
    <t xml:space="preserve">                    5000 ЧДуб Дверь 5066 ДО 21- 8 (пр/л), с фурн., Сатин</t>
  </si>
  <si>
    <t xml:space="preserve">                    5000 ЧДуб Дверь 5066 ДО 21- 9 (пр/л), с фурн., Сатин</t>
  </si>
  <si>
    <t xml:space="preserve">                    5000 ЧДуб Дверь 5066 ДО 21-10 (пр/л), с фурн., Сатин</t>
  </si>
  <si>
    <t xml:space="preserve">                5000 Двери ЧДуб 5066 ЦветСтекло (Лиана)</t>
  </si>
  <si>
    <t xml:space="preserve">                    5000 ЧДуб Дверь 5066 ДО 21- 7 (пр/л), с фурн., Лиана</t>
  </si>
  <si>
    <t xml:space="preserve">                    5000 ЧДуб Дверь 5066 ДО 21- 8 (пр/л), с фурн., Лиана</t>
  </si>
  <si>
    <t xml:space="preserve">                    5000 ЧДуб Дверь 5066 ДО 21- 9 (пр/л), с фурн., Лиана</t>
  </si>
  <si>
    <t xml:space="preserve">                    5000 ЧДуб Дверь 5066 ДО 21-10 (пр/л), с фурн., Лиана</t>
  </si>
  <si>
    <t xml:space="preserve">            3/5000 МедиАкация</t>
  </si>
  <si>
    <t xml:space="preserve">                3/5000 МедиАкацияCPL СП 21-  9 (пр/л) МК (коробка,наличник),с фурнитурой</t>
  </si>
  <si>
    <t xml:space="preserve">                3/5000 МедиАкацияCPL СП 21- 10 (пр/л) МК (коробка,наличник),с фурнитурой</t>
  </si>
  <si>
    <t xml:space="preserve">                3/5000 МедиАкацияCPL СП 21- 13...17 МК (притвор,коробка,наличник),с фурнитурой</t>
  </si>
  <si>
    <t xml:space="preserve">                3/5000 МедиАкацияCPL СП Элемент коробки дверной (75), 5шт</t>
  </si>
  <si>
    <t xml:space="preserve">                3/5000 МедиАкацияCPL СП Элемент наличника, 10шт</t>
  </si>
  <si>
    <t xml:space="preserve">                6000 Двери БелыйCPL 6323</t>
  </si>
  <si>
    <t xml:space="preserve">                    6000 БелыйCPLCPL Дверь 6323 ДГ 21- 7 (пр/л), с фурн.</t>
  </si>
  <si>
    <t xml:space="preserve">                    6000 БелыйCPLCPL Дверь 6323 ДГ 21- 8 (пр/л), с фурн.</t>
  </si>
  <si>
    <t xml:space="preserve">                    6000 БелыйCPLCPL Дверь 6323 ДГ 21- 9 (пр/л), с фурн.</t>
  </si>
  <si>
    <t xml:space="preserve">                    6000 БелыйCPLCPL Дверь 6323 ДГ 21-10 (пр/л), с фурн.</t>
  </si>
  <si>
    <t xml:space="preserve">                6000 Двери БелыйCPL 6324</t>
  </si>
  <si>
    <t xml:space="preserve">                    6000 БелыйCPLCPL Дверь 6324 ДО 21- 7 (пр/л), с фурн., Стекло Пико</t>
  </si>
  <si>
    <t xml:space="preserve">                    6000 БелыйCPLCPL Дверь 6324 ДО 21- 8 (пр/л), с фурн., Стекло Пико</t>
  </si>
  <si>
    <t xml:space="preserve">                    6000 БелыйCPLCPL Дверь 6324 ДО 21- 9 (пр/л), с фурн., Стекло Пико</t>
  </si>
  <si>
    <t xml:space="preserve">                    6000 БелыйCPLCPL Дверь 6324 ДО 21-10 (пр/л), с фурн., Стекло Пико</t>
  </si>
  <si>
    <t xml:space="preserve">                6000 Двери БелыйCPL 6339</t>
  </si>
  <si>
    <t xml:space="preserve">                    6000 БелыйCPLCPL Дверь 6339 ДГ 21- 7 (пр/л), с фурн.</t>
  </si>
  <si>
    <t xml:space="preserve">                    6000 БелыйCPLCPL Дверь 6339 ДГ 21- 8 (пр/л), с фурн.</t>
  </si>
  <si>
    <t xml:space="preserve">                    6000 БелыйCPLCPL Дверь 6339 ДГ 21- 9 (пр/л), с фурн.</t>
  </si>
  <si>
    <t xml:space="preserve">                    6000 БелыйCPLCPL Дверь 6339 ДГ 21-10 (пр/л), с фурн.</t>
  </si>
  <si>
    <t xml:space="preserve">                6000 Двери БелыйCPL 6340</t>
  </si>
  <si>
    <t xml:space="preserve">                    6000 БелыйCPLCPL Дверь 6340 ДО 21- 7 (пр/л), с фурн., Стекло Пико</t>
  </si>
  <si>
    <t xml:space="preserve">                    6000 БелыйCPLCPL Дверь 6340 ДО 21- 8 (пр/л), с фурн., Стекло Пико</t>
  </si>
  <si>
    <t xml:space="preserve">                    6000 БелыйCPLCPL Дверь 6340 ДО 21- 9 (пр/л), с фурн., Стекло Пико</t>
  </si>
  <si>
    <t xml:space="preserve">                    6000 БелыйCPLCPL Дверь 6340 ДО 21-10 (пр/л), с фурн., Стекло Пико</t>
  </si>
  <si>
    <t xml:space="preserve">                6000 Двери БелыйCPL 6344</t>
  </si>
  <si>
    <t xml:space="preserve">                    6000 БелыйCPLCPL Дверь 6344 ДГ 21- 7 (пр/л), с фурн.</t>
  </si>
  <si>
    <t xml:space="preserve">                    6000 БелыйCPLCPL Дверь 6344 ДГ 21- 8 (пр/л), с фурн.</t>
  </si>
  <si>
    <t xml:space="preserve">                    6000 БелыйCPLCPL Дверь 6344 ДГ 21- 9 (пр/л), с фурн.</t>
  </si>
  <si>
    <t xml:space="preserve">                    6000 БелыйCPLCPL Дверь 6344 ДГ 21-10 (пр/л), с фурн.</t>
  </si>
  <si>
    <t xml:space="preserve">                6000 Двери БелыйCPL 6342</t>
  </si>
  <si>
    <t xml:space="preserve">                    6000 БелыйCPLCPL Дверь 6342 ДО 21- 7 (пр/л), с фурн., Стекло Пико</t>
  </si>
  <si>
    <t xml:space="preserve">                    6000 БелыйCPLCPL Дверь 6342 ДО 21- 8 (пр/л), с фурн., Стекло Пико</t>
  </si>
  <si>
    <t xml:space="preserve">                    6000 БелыйCPLCPL Дверь 6342 ДО 21- 9 (пр/л), с фурн., Стекло Пико</t>
  </si>
  <si>
    <t xml:space="preserve">                    6000 БелыйCPLCPL Дверь 6342 ДО 21-10 (пр/л), с фурн., Стекло Пико</t>
  </si>
  <si>
    <t xml:space="preserve">                6000 Двери БелыйCPL 6343</t>
  </si>
  <si>
    <t xml:space="preserve">                    6000 БелыйCPLCPL Дверь 6343 ДГ 21- 7 (пр/л), с фурн.</t>
  </si>
  <si>
    <t xml:space="preserve">                    6000 БелыйCPLCPL Дверь 6343 ДГ 21- 8 (пр/л), с фурн.</t>
  </si>
  <si>
    <t xml:space="preserve">                    6000 БелыйCPLCPL Дверь 6343 ДГ 21- 9 (пр/л), с фурн.</t>
  </si>
  <si>
    <t xml:space="preserve">                    6000 БелыйCPLCPL Дверь 6343 ДГ 21-10 (пр/л), с фурн.</t>
  </si>
  <si>
    <t xml:space="preserve">                6000 Двери БелыйCPL 6346</t>
  </si>
  <si>
    <t xml:space="preserve">                    6000 БелыйCPLCPL Дверь 6346 ДО 21- 7 (пр/л), с фурн., Стекло Пико</t>
  </si>
  <si>
    <t xml:space="preserve">                    6000 БелыйCPLCPL Дверь 6346 ДО 21- 8 (пр/л), с фурн., Стекло Пико</t>
  </si>
  <si>
    <t xml:space="preserve">                    6000 БелыйCPLCPL Дверь 6346 ДО 21- 9 (пр/л), с фурн., Стекло Пико</t>
  </si>
  <si>
    <t xml:space="preserve">                    6000 БелыйCPLCPL Дверь 6346 ДО 21-10 (пр/л), с фурн., Стекло Пико</t>
  </si>
  <si>
    <t xml:space="preserve">           Сопутствующая продукция. </t>
  </si>
  <si>
    <t>Внимание!!!</t>
  </si>
  <si>
    <t>Цена, конструкция и отделка сопутствующей продукции в цвете Белый аналогичны серии 3000 и 5000</t>
  </si>
  <si>
    <t xml:space="preserve">                ДубШервудCPL 3/5000 Панель декор. 2170*800(912), лист</t>
  </si>
  <si>
    <t xml:space="preserve">                Танганика CPL 3000 Панель декор. 2170*800(912), лист</t>
  </si>
  <si>
    <t xml:space="preserve">            5000 Белый Наличник прямой</t>
  </si>
  <si>
    <t xml:space="preserve">                5/6000 БелыйCPL СП 21- 9 (пр/л) МК коробка,наличник-ПРЯМОЙ,с фурнитурой</t>
  </si>
  <si>
    <t xml:space="preserve">                5/6000 БелыйCPL СП 21-10 (пр/л) МКкоробка,наличник-ПРЯМОЙ,с фурнитурой</t>
  </si>
  <si>
    <t xml:space="preserve">                5/6000 БелыйCPL СП 21-13...17  МКпритвор,коробка,наличник-ПРЯМОЙ, с фурнитурой</t>
  </si>
  <si>
    <t xml:space="preserve">                5/6000 БелыйCPL СП Элемент коробки дверной (75), 5шт</t>
  </si>
  <si>
    <t xml:space="preserve">                5/6000 БелыйCPL СП Элемент наличника-ПРЯМОГО, 10шт</t>
  </si>
  <si>
    <t xml:space="preserve">                5000 Двери Белый 5000</t>
  </si>
  <si>
    <t xml:space="preserve">                    5000 Белый Дверь 5000 ДГ 21- 7 (пр/л), с фурн.</t>
  </si>
  <si>
    <t xml:space="preserve">                    5000 Белый Дверь 5000 ДГ 21- 8 (пр/л), с фурн.</t>
  </si>
  <si>
    <t xml:space="preserve">                    5000 Белый Дверь 5000 ДГ 21- 9 (пр/л), с фурн.</t>
  </si>
  <si>
    <t xml:space="preserve">                    5000 Белый Дверь 5000 ДГ 21-10 (пр/л), с фурн.</t>
  </si>
  <si>
    <t xml:space="preserve">                    5000 Белый Дверь 5002 ДО 21- 7, Матрица ВКЛ150 с фурн.</t>
  </si>
  <si>
    <t xml:space="preserve">                    5000 Белый Дверь 5002 ДО 21- 8, Матрица ВКЛ150 с фурн.</t>
  </si>
  <si>
    <t xml:space="preserve">                    5000 Белый Дверь 5002 ДО 21- 9, Матрица ВКЛ150 с фурн.</t>
  </si>
  <si>
    <t xml:space="preserve">                    5000 Белый Дверь 5002 ДО 21-10, Матрица ВКЛ150 с фурн.</t>
  </si>
  <si>
    <t xml:space="preserve">                    5000 Белый Дверь 5004 ДО 21- 7, Матрица ВКЛ350 с фурн.</t>
  </si>
  <si>
    <t xml:space="preserve">                    5000 Белый Дверь 5004 ДО 21- 8, Матрица ВКЛ350 с фурн.</t>
  </si>
  <si>
    <t xml:space="preserve">                    5000 Белый Дверь 5004 ДО 21- 9, Матрица ВКЛ350 с фурн.</t>
  </si>
  <si>
    <t xml:space="preserve">                    5000 Белый Дверь 5004 ДО 21-10, Матрица ВКЛ350 с фурн.</t>
  </si>
  <si>
    <t xml:space="preserve">                    5000 Белый Дверь 5033 ДО 21- 7 (пр/л), с фурн., Сатин</t>
  </si>
  <si>
    <t xml:space="preserve">                    5000 Белый Дверь 5033 ДО 21- 8 (пр/л), с фурн., Сатин</t>
  </si>
  <si>
    <t xml:space="preserve">                    5000 Белый Дверь 5033 ДО 21- 9 (пр/л), с фурн., Сатин</t>
  </si>
  <si>
    <t xml:space="preserve">                    5000 Белый Дверь 5033 ДО 21-10 (пр/л), с фурн., Сатин</t>
  </si>
  <si>
    <t xml:space="preserve">                5000 Двери Белый 5033 ЦветСтекло (Лиа)</t>
  </si>
  <si>
    <t xml:space="preserve">                    5000 Белый Дверь 5033 ДО 21- 7 (пр/л), с фурн., Лиа</t>
  </si>
  <si>
    <t xml:space="preserve">                    5000 Белый Дверь 5033 ДО 21- 8 (пр/л), с фурн., Лиа</t>
  </si>
  <si>
    <t xml:space="preserve">                    5000 Белый Дверь 5033 ДО 21- 9 (пр/л), с фурн., Лиа</t>
  </si>
  <si>
    <t xml:space="preserve">                    5000 Белый Дверь 5033 ДО 21-10 (пр/л), с фурн., Лиа</t>
  </si>
  <si>
    <t xml:space="preserve">                5000 Двери Белый 5040 ЦветСтекло </t>
  </si>
  <si>
    <t xml:space="preserve">                    5000 Белый Дверь 5040 ДО 21- 7 (пр/л), с фурн., ЦветСтекло</t>
  </si>
  <si>
    <t xml:space="preserve">                    5000 Белый Дверь 5040 ДО 21- 8 (пр/л), с фурн., ЦветСтекло</t>
  </si>
  <si>
    <t xml:space="preserve">                    5000 Белый Дверь 5040 ДО 21- 9 (пр/л), с фурн., ЦветСтекло</t>
  </si>
  <si>
    <t xml:space="preserve">                    5000 Белый Дверь 5040 ДО 21-10 (пр/л), с фурн., ЦветСтекло</t>
  </si>
  <si>
    <t xml:space="preserve">                5000 Двери Белый 5066 МатСтекло (Сатинат)</t>
  </si>
  <si>
    <t xml:space="preserve">                    5000 Белый Дверь 5066 ДО 21- 7 (пр/л), с фурн., Сатин</t>
  </si>
  <si>
    <t xml:space="preserve">                    5000 Белый Дверь 5066 ДО 21- 8 (пр/л), с фурн., Сатин</t>
  </si>
  <si>
    <t xml:space="preserve">                    5000 Белый Дверь 5066 ДО 21- 9 (пр/л), с фурн., Сатин</t>
  </si>
  <si>
    <t xml:space="preserve">                    5000 Белый Дверь 5066 ДО 21-10 (пр/л), с фурн., Сатин</t>
  </si>
  <si>
    <t xml:space="preserve">                5000 Двери Белый 5066 ЦветСтекло (Лиана)</t>
  </si>
  <si>
    <t xml:space="preserve">                    5000 Белый Дверь 5066 ДО 21- 7 (пр/л), с фурн., Лиана</t>
  </si>
  <si>
    <t xml:space="preserve">                    5000 Белый Дверь 5066 ДО 21- 8 (пр/л), с фурн., Лиана</t>
  </si>
  <si>
    <t xml:space="preserve">                    5000 Белый Дверь 5066 ДО 21- 9 (пр/л), с фурн., Лиана</t>
  </si>
  <si>
    <t xml:space="preserve">                    5000 Белый Дверь 5066 ДО 21-10 (пр/л), с фурн., Лиана</t>
  </si>
  <si>
    <t xml:space="preserve">                3000 Двери Кофе ДГ 3323 Гравировка</t>
  </si>
  <si>
    <t xml:space="preserve">                    3000 КофеГравир Дверь 3323 ДГ 21- 7 (пр/л), с фурн.</t>
  </si>
  <si>
    <t xml:space="preserve">                    3000 КофеГравир Дверь 3323 ДГ 21- 8 (пр/л), с фурн.</t>
  </si>
  <si>
    <t xml:space="preserve">                    3000 КофеГравир Дверь 3323 ДГ 21- 9 (пр/л), с фурн.</t>
  </si>
  <si>
    <t xml:space="preserve">                    3000 КофеГравир Дверь 3323 ДГ 21-10 (пр/л), с фурн.</t>
  </si>
  <si>
    <t xml:space="preserve">            3000 Сопутствующая продукция КофеФигурныйДекор</t>
  </si>
  <si>
    <t xml:space="preserve">                3000 Кофе СП 21- 9 (пр/л) МК (коробка82,Г-наличникФигурныйДекор70),с фурн.</t>
  </si>
  <si>
    <t xml:space="preserve">                3000 Кофе СП 21-10 (пр/л) МК (коробка82,Г-наличникФигурныйДекор70),с фурн.</t>
  </si>
  <si>
    <t xml:space="preserve">                3000 Кофе СП 21-13..17 МК (притвор, коробка82,Г-наличникФигурныйДекор70),с фурн.</t>
  </si>
  <si>
    <t xml:space="preserve">        Доборные элементы</t>
  </si>
  <si>
    <t xml:space="preserve">            ДЭ на 125</t>
  </si>
  <si>
    <t xml:space="preserve">            ДЭ на 190</t>
  </si>
  <si>
    <t xml:space="preserve">            700 Двери Белый</t>
  </si>
  <si>
    <t xml:space="preserve">                700 Двери Белый 700T</t>
  </si>
  <si>
    <t xml:space="preserve">                    700 Белый Дверь 700T ДГ 21- 7 (пр/л), с фурн.</t>
  </si>
  <si>
    <t xml:space="preserve">                    700 Белый Дверь 700T ДГ 21- 8 (пр/л), с фурн.</t>
  </si>
  <si>
    <t xml:space="preserve">                    700 Белый Дверь 700T ДГ 21- 9 (пр/л), с фурн.</t>
  </si>
  <si>
    <t xml:space="preserve">                    700 Белый Дверь 700T ДГ 21-10 (пр/л), с фурн.</t>
  </si>
  <si>
    <t xml:space="preserve">                700 Двери Белый 701T</t>
  </si>
  <si>
    <t xml:space="preserve">                    700 Белый Дверь 701T ДО 21- 7 (пр/л), с фурн., СтеклоБелое</t>
  </si>
  <si>
    <t xml:space="preserve">                    700 Белый Дверь 701T ДО 21- 8 (пр/л), с фурн., СтеклоБелое</t>
  </si>
  <si>
    <t xml:space="preserve">                    700 Белый Дверь 701T ДО 21- 9 (пр/л), с фурн., СтеклоБелое</t>
  </si>
  <si>
    <t xml:space="preserve">                    700 Белый Дверь 701T ДО 21-10 (пр/л), с фурн., СтеклоБелое</t>
  </si>
  <si>
    <t xml:space="preserve">                700 Двери Белый 703Т</t>
  </si>
  <si>
    <t xml:space="preserve">                    700 Белый Дверь 703Т ДО 21- 7 (пр/л), с фурн., СтеклоБелое</t>
  </si>
  <si>
    <t xml:space="preserve">                    700 Белый Дверь 703Т ДО 21- 8 (пр/л), с фурн., СтеклоБелое</t>
  </si>
  <si>
    <t xml:space="preserve">                    700 Белый Дверь 703Т ДО 21- 9 (пр/л), с фурн., СтеклоБелое</t>
  </si>
  <si>
    <t xml:space="preserve">                    700 Белый Дверь 703Т ДО 21-10 (пр/л), с фурн., СтеклоБелое</t>
  </si>
  <si>
    <t xml:space="preserve">                700 Двери Белый 705Т</t>
  </si>
  <si>
    <t xml:space="preserve">                    700 Белый Дверь 705Т ДО 21- 7 (пр/л), с фурн., СтеклоБелое</t>
  </si>
  <si>
    <t xml:space="preserve">                    700 Белый Дверь 705Т ДО 21- 8 (пр/л), с фурн., СтеклоБелое</t>
  </si>
  <si>
    <t xml:space="preserve">                    700 Белый Дверь 705Т ДО 21- 9 (пр/л), с фурн., СтеклоБелое</t>
  </si>
  <si>
    <t xml:space="preserve">                    700 Белый Дверь 705Т ДО 21-10 (пр/л), с фурн., СтеклоБелое</t>
  </si>
  <si>
    <t xml:space="preserve">         700 Сопутствующая продукция  </t>
  </si>
  <si>
    <t xml:space="preserve">            700 Белый</t>
  </si>
  <si>
    <t xml:space="preserve">                700 Белый  Коробка(81) с пазами, 21- 7</t>
  </si>
  <si>
    <t xml:space="preserve">                700 Белый  Коробка(81) с пазами, 21- 8</t>
  </si>
  <si>
    <t xml:space="preserve">                700 Белый  Коробка(81) с пазами, 21- 9</t>
  </si>
  <si>
    <t xml:space="preserve">                700 Белый  Коробка(81) с пазами, 21-10</t>
  </si>
  <si>
    <t xml:space="preserve">                700 Белый  Коробка(81) с пазами, 21-13</t>
  </si>
  <si>
    <t xml:space="preserve">                700 Белый Наличник Г-образный (85), 5-шт</t>
  </si>
  <si>
    <t xml:space="preserve">                700 Белый Наличник Г-образный (85), 6-шт</t>
  </si>
  <si>
    <t xml:space="preserve">                700 Белый Доборный элемент 21-10 на 190 с пазами</t>
  </si>
  <si>
    <t xml:space="preserve">                700 Белый Доборный элемент 21-13 на 190 с пазами</t>
  </si>
  <si>
    <t xml:space="preserve">                700 Серо-зеленый Доборный элемент 21-10 на 190 с пазами</t>
  </si>
  <si>
    <t xml:space="preserve">                700 Серо-зеленый Доборный элемент 21-13 на 190 с пазами</t>
  </si>
  <si>
    <t xml:space="preserve">                    3000 Двери Белый 3324Ф Матовое  Стекло </t>
  </si>
  <si>
    <t xml:space="preserve">                        3000 БелыйCPL Дверь 3324Ф ДО 21- 7 (пр/л), с фурн., Матовое  Стекло</t>
  </si>
  <si>
    <t xml:space="preserve">                        3000 БелыйCPL Дверь 3324Ф ДО 21- 8 (пр/л), с фурн., Матовое  Стекло</t>
  </si>
  <si>
    <t xml:space="preserve">                        3000 БелыйCPL Дверь 3324Ф ДО 21- 9 (пр/л), с фурн., Матовое  Стекло</t>
  </si>
  <si>
    <t xml:space="preserve">                        3000 БелыйCPL Дверь 3324Ф ДО 21-10 (пр/л), с фурн., Матовое  Стекло</t>
  </si>
  <si>
    <t xml:space="preserve">                        3000 БелыйCPL Дверь 3340Ф ДО 21- 7 (пр/л), с фурн., Матовое  Стекло</t>
  </si>
  <si>
    <t xml:space="preserve">                        3000 БелыйCPL Дверь 3340Ф ДО 21- 8 (пр/л), с фурн., Матовое  Стекло</t>
  </si>
  <si>
    <t xml:space="preserve">                        3000 БелыйCPL Дверь 3340Ф ДО 21- 9 (пр/л), с фурн., Матовое  Стекло</t>
  </si>
  <si>
    <t xml:space="preserve">                        3000 БелыйCPL Дверь 3340Ф ДО 21-10 (пр/л), с фурн., Матовое  Стекло</t>
  </si>
  <si>
    <t xml:space="preserve">                    3000 Двери Белый 3340Ф Матовое  Стекло </t>
  </si>
  <si>
    <t xml:space="preserve">                    3000 Двери Белый 3344Ф Матовое  Стекло </t>
  </si>
  <si>
    <t xml:space="preserve">                        3000 БелыйCPL Дверь 3344Ф ДО 21- 7 (пр/л), с фурн., Матовое  Стекло</t>
  </si>
  <si>
    <t xml:space="preserve">                        3000 БелыйCPL Дверь 3344Ф ДО 21- 8 (пр/л), с фурн., Матовое  Стекло</t>
  </si>
  <si>
    <t xml:space="preserve">                        3000 БелыйCPL Дверь 3344Ф ДО 21- 9 (пр/л), с фурн., Матовое  Стекло</t>
  </si>
  <si>
    <t xml:space="preserve">                        3000 БелыйCPL Дверь 3344Ф ДО 21-10 (пр/л), с фурн., Матовое  Стекло</t>
  </si>
  <si>
    <t xml:space="preserve">         3/5/6000 Сопутствующая продукция CPL </t>
  </si>
  <si>
    <t xml:space="preserve">                3000 ГрОрехДекорКосичка СПНаличник фигурный, 6-шт</t>
  </si>
  <si>
    <t xml:space="preserve">                    700 Белый Дверь 700T ДГ 21-13, с фурн.</t>
  </si>
  <si>
    <t xml:space="preserve">                700 Двери Белый 700ТМ</t>
  </si>
  <si>
    <t xml:space="preserve">                    700 Белый Дверь 700ТМ ДГ 21- 7 (пр/л), с фурн.</t>
  </si>
  <si>
    <t xml:space="preserve">                    700 Белый Дверь 700ТМ ДГ 21- 8 (пр/л), с фурн.</t>
  </si>
  <si>
    <t xml:space="preserve">                    700 Белый Дверь 700ТМ ДГ 21- 9 (пр/л), с фурн.</t>
  </si>
  <si>
    <t xml:space="preserve">                    700 Белый Дверь 700ТМ ДГ 21-10 (пр/л), с фурн.</t>
  </si>
  <si>
    <t xml:space="preserve">                    700 Белый Дверь 700ТМ ДГ 21-13, с фурн.</t>
  </si>
  <si>
    <t xml:space="preserve">                    700 Белый Дверь 701T ДО 21-13, с фурн., СтеклоБелое</t>
  </si>
  <si>
    <t xml:space="preserve">                    700 Белый Дверь 703Т ДО 21-13, с фурн., СтеклоБелое</t>
  </si>
  <si>
    <t xml:space="preserve">                700 Двери Белый 703ТМ</t>
  </si>
  <si>
    <t xml:space="preserve">                    700 Белый Дверь 703ТМ ДО 21- 7 (пр/л), с фурн., СтеклоБелое</t>
  </si>
  <si>
    <t xml:space="preserve">                    700 Белый Дверь 703ТМ ДО 21- 8 (пр/л), с фурн., СтеклоБелое</t>
  </si>
  <si>
    <t xml:space="preserve">                    700 Белый Дверь 703ТМ ДО 21- 9 (пр/л), с фурн., СтеклоБелое</t>
  </si>
  <si>
    <t xml:space="preserve">                    700 Белый Дверь 703ТМ ДО 21-10 (пр/л), с фурн., СтеклоБелое</t>
  </si>
  <si>
    <t xml:space="preserve">                    700 Белый Дверь 703ТМ ДО 21-13, с фурн., СтеклоБелое</t>
  </si>
  <si>
    <t xml:space="preserve">                    700 Белый Дверь 705Т ДО 21-13, с фурн., СтеклоБелое</t>
  </si>
  <si>
    <t xml:space="preserve">                5/6/700 Новара Доборный элемент 21-10 на 125 с пазами</t>
  </si>
  <si>
    <t xml:space="preserve">                5/6/700 Новара Доборный элемент 21-13 на 125 с пазами</t>
  </si>
  <si>
    <t xml:space="preserve">                5/6/700 Пиния Доборный элемент 21-10 на 125 с пазами</t>
  </si>
  <si>
    <t xml:space="preserve">                5/6/700 Пиния Доборный элемент 21-13 на 125 с пазами</t>
  </si>
  <si>
    <t xml:space="preserve">                Новара 700 Нащельник (МДФ); к-т</t>
  </si>
  <si>
    <t xml:space="preserve">                Пиния 700 Нащельник (МДФ); к-т</t>
  </si>
  <si>
    <t xml:space="preserve">                5/6000 СОНОМА СП Доборный элемент 21-10 на 125 с пазами</t>
  </si>
  <si>
    <t xml:space="preserve">                5/6000 СОНОМА СП Доборный элемент 21-13 на 125 с пазами</t>
  </si>
  <si>
    <t xml:space="preserve">                5/6000 СОНОМА СП Доборный элемент 21-10 на 190 с пазами</t>
  </si>
  <si>
    <t xml:space="preserve">                5/6000 СОНОМА СП Доборный элемент 21-13 на 190 с пазами</t>
  </si>
  <si>
    <t xml:space="preserve">                5/6/700 Новара Доборный элемент 21-10 на 190 с пазами</t>
  </si>
  <si>
    <t xml:space="preserve">                5/6/700 Новара Доборный элемент 21-13 на 190 с пазами</t>
  </si>
  <si>
    <t xml:space="preserve">                5/6/700 Пиния Доборный элемент 21-10 на 190 с пазами</t>
  </si>
  <si>
    <t xml:space="preserve">                5/6/700 Пиния Доборный элемент 21-13 на 190 с пазами</t>
  </si>
  <si>
    <t>КАРНИЗЫ</t>
  </si>
  <si>
    <t>Карнизы с отделкой декоративное покрытие</t>
  </si>
  <si>
    <t xml:space="preserve">            3/5/6000 Карниз БелыйCPL 21- 7</t>
  </si>
  <si>
    <t xml:space="preserve">            3/5/6000 Карниз БелыйCPL 21- 8</t>
  </si>
  <si>
    <t xml:space="preserve">            3/5/6000 Карниз БелыйCPL 21- 9</t>
  </si>
  <si>
    <t xml:space="preserve">            3/5/6000 Карниз БелыйCPL 21-10</t>
  </si>
  <si>
    <t xml:space="preserve">            3/5/6000 Карниз БелыйCPL 21-13</t>
  </si>
  <si>
    <t xml:space="preserve">            3/5000 Карниз ВыбДубCPL 21- 7</t>
  </si>
  <si>
    <t xml:space="preserve">            3/5000 Карниз ВыбДубCPL 21- 8</t>
  </si>
  <si>
    <t xml:space="preserve">            3/5000 Карниз ВыбДубCPL 21- 9</t>
  </si>
  <si>
    <t xml:space="preserve">            3/5000 Карниз ВыбДубCPL 21-10</t>
  </si>
  <si>
    <t xml:space="preserve">            3/5000 Карниз ВыбДубCPL 21-13</t>
  </si>
  <si>
    <t xml:space="preserve">            3/5000 Карниз ДубШервудCPL 21- 7</t>
  </si>
  <si>
    <t xml:space="preserve">            3/5000 Карниз ДубШервудCPL 21- 8</t>
  </si>
  <si>
    <t xml:space="preserve">            3/5000 Карниз ДубШервудCPL 21- 9</t>
  </si>
  <si>
    <t xml:space="preserve">            3/5000 Карниз ДубШервудCPL 21-10</t>
  </si>
  <si>
    <t xml:space="preserve">            3/5000 Карниз ДубШервудCPL 21-13</t>
  </si>
  <si>
    <t xml:space="preserve">            3/5000 Карниз ЧерныйДубCPL 21- 7</t>
  </si>
  <si>
    <t xml:space="preserve">            3/5000 Карниз ЧерныйДубCPL 21- 8</t>
  </si>
  <si>
    <t xml:space="preserve">            3/5000 Карниз ЧерныйДубCPL 21- 9</t>
  </si>
  <si>
    <t xml:space="preserve">            3/5000 Карниз ЧерныйДубCPL 21-10</t>
  </si>
  <si>
    <t xml:space="preserve">            3/5000 Карниз ЧерныйДубCPL 21-13</t>
  </si>
  <si>
    <t xml:space="preserve">            6000 Карниз ДубШварцCPL 21- 7</t>
  </si>
  <si>
    <t xml:space="preserve">            6000 Карниз ДубШварцCPL 21- 8</t>
  </si>
  <si>
    <t xml:space="preserve">            6000 Карниз ДубШварцCPL 21- 9</t>
  </si>
  <si>
    <t xml:space="preserve">            6000 Карниз ДубШварцCPL 21-10</t>
  </si>
  <si>
    <t xml:space="preserve">            6000 Карниз ДубШварцCPL 21-13</t>
  </si>
  <si>
    <t xml:space="preserve">            6000 Карниз ТанганикаCPL 21- 7</t>
  </si>
  <si>
    <t xml:space="preserve">            6000 Карниз ТанганикаCPL 21- 8</t>
  </si>
  <si>
    <t xml:space="preserve">            6000 Карниз ТанганикаCPL 21- 9</t>
  </si>
  <si>
    <t xml:space="preserve">            6000 Карниз ТанганикаCPL 21-10</t>
  </si>
  <si>
    <t xml:space="preserve">            6000 Карниз ТанганикаCPL 21-13</t>
  </si>
  <si>
    <t>Карнизы с отделкой натуральный шпон</t>
  </si>
  <si>
    <t xml:space="preserve">            3000 Карниз КофеКурупикса 21- 7</t>
  </si>
  <si>
    <t xml:space="preserve">            3000 Карниз КофеКурупикса 21- 8</t>
  </si>
  <si>
    <t xml:space="preserve">            3000 Карниз КофеКурупикса 21- 9</t>
  </si>
  <si>
    <t xml:space="preserve">            3000 Карниз КофеКурупикса 21-10</t>
  </si>
  <si>
    <t xml:space="preserve">            3000 Карниз КофеКурупикса 21-13</t>
  </si>
  <si>
    <t xml:space="preserve">            3000 Карниз БразГрушаКурупикса 21- 7</t>
  </si>
  <si>
    <t xml:space="preserve">            3000 Карниз БразГрушаКурупикса 21- 8</t>
  </si>
  <si>
    <t xml:space="preserve">            3000 Карниз БразГрушаКурупикса 21- 9</t>
  </si>
  <si>
    <t xml:space="preserve">            3000 Карниз БразГрушаКурупикса 21-10</t>
  </si>
  <si>
    <t xml:space="preserve">            3000 Карниз БразГрушаКурупикса 21-13</t>
  </si>
  <si>
    <t xml:space="preserve">            3000 Карниз Шпон дуба Эмаль Белый 21- 7</t>
  </si>
  <si>
    <t xml:space="preserve">            3000 Карниз Шпон дуба Эмаль Белый 21- 8</t>
  </si>
  <si>
    <t xml:space="preserve">            3000 Карниз Шпон дуба Эмаль Белый 21- 9</t>
  </si>
  <si>
    <t xml:space="preserve">            3000 Карниз Шпон дуба Эмаль Белый 21-10</t>
  </si>
  <si>
    <t xml:space="preserve">            3000 Карниз Шпон дуба Эмаль Белый 21-13</t>
  </si>
  <si>
    <t xml:space="preserve">            3000 Карниз Шпон дуба Эмаль Жемчужный 21- 7</t>
  </si>
  <si>
    <t xml:space="preserve">            3000 Карниз Шпон дуба Эмаль Жемчужный 21- 8</t>
  </si>
  <si>
    <t xml:space="preserve">            3000 Карниз Шпон дуба Эмаль Жемчужный 21- 9</t>
  </si>
  <si>
    <t xml:space="preserve">            3000 Карниз Шпон дуба Эмаль Жемчужный 21-10</t>
  </si>
  <si>
    <t xml:space="preserve">            3000 Карниз Шпон дуба Эмаль Жемчужный 21-13</t>
  </si>
  <si>
    <t xml:space="preserve">            3000 Карниз Шпон дуба Эмаль СветлоСерый 21- 7</t>
  </si>
  <si>
    <t xml:space="preserve">            3000 Карниз Шпон дуба Эмаль СветлоСерый 21- 8</t>
  </si>
  <si>
    <t xml:space="preserve">            3000 Карниз Шпон дуба Эмаль СветлоСерый 21- 9</t>
  </si>
  <si>
    <t xml:space="preserve">            3000 Карниз Шпон дуба Эмаль СветлоСерый 21-10</t>
  </si>
  <si>
    <t xml:space="preserve">            3000 Карниз Шпон дуба Эмаль СветлоСерый 21-13</t>
  </si>
  <si>
    <t xml:space="preserve">            3000 Карниз Шпон дуба Эмаль Серый 21- 7</t>
  </si>
  <si>
    <t xml:space="preserve">            3000 Карниз Шпон дуба Эмаль Серый 21- 8</t>
  </si>
  <si>
    <t xml:space="preserve">            3000 Карниз Шпон дуба Эмаль Серый 21- 9</t>
  </si>
  <si>
    <t xml:space="preserve">            3000 Карниз Шпон дуба Эмаль Серый 21-10 </t>
  </si>
  <si>
    <t xml:space="preserve">            3000 Карниз Шпон дуба Эмаль Серый 21-13</t>
  </si>
  <si>
    <t xml:space="preserve">            3000 Карниз Шпон дуба Эмаль Черный 21- 7</t>
  </si>
  <si>
    <t xml:space="preserve">            3000 Карниз Шпон дуба Эмаль Черный 21- 8</t>
  </si>
  <si>
    <t xml:space="preserve">            3000 Карниз Шпон дуба Эмаль Черный 21- 9</t>
  </si>
  <si>
    <t xml:space="preserve">            3000 Карниз Шпон дуба Эмаль Черный 21-10</t>
  </si>
  <si>
    <t xml:space="preserve">            3000 Карниз Шпон дуба Эмаль Черный 21-13</t>
  </si>
  <si>
    <t>Розетки</t>
  </si>
  <si>
    <t xml:space="preserve">            3000 Розетка БразГруша 2шт</t>
  </si>
  <si>
    <t xml:space="preserve">            3000 Розетка Кофе 2шт</t>
  </si>
  <si>
    <t xml:space="preserve">            3000 Розетка ЭмальБелый 2шт</t>
  </si>
  <si>
    <t xml:space="preserve">            3000 Розетка ЭмальЖемчужный 2шт</t>
  </si>
  <si>
    <t xml:space="preserve">            3000 Розетка ЭмальСветлоСерый 2шт</t>
  </si>
  <si>
    <t xml:space="preserve">            3000 Розетка ЭмальСерый 2шт</t>
  </si>
  <si>
    <t xml:space="preserve">            3000 Розетка ЭмальЧерный 2шт</t>
  </si>
  <si>
    <t>Базы</t>
  </si>
  <si>
    <t xml:space="preserve">            3000 База БразГруша 2шт</t>
  </si>
  <si>
    <t xml:space="preserve">            3000 База Кофе 2шт</t>
  </si>
  <si>
    <t xml:space="preserve">            3000 База ЭмальБелый 2шт</t>
  </si>
  <si>
    <t xml:space="preserve">            3000 База ЭмальЖемчужный 2шт</t>
  </si>
  <si>
    <t xml:space="preserve">            3000 База ЭмальСветлоСерый 2шт</t>
  </si>
  <si>
    <t xml:space="preserve">            3000 База ЭмальСерый 2шт</t>
  </si>
  <si>
    <t xml:space="preserve">            3000 База ЭмальЧерный 2шт</t>
  </si>
  <si>
    <t>Плинтус</t>
  </si>
  <si>
    <t xml:space="preserve">            Стенд 1200*300, для плинтусов</t>
  </si>
  <si>
    <t>700 Двери Шпон дуба Эмаль, цвета Белый, Жемчужный, Светло Серый, Серый, Черный</t>
  </si>
  <si>
    <t xml:space="preserve">            700 шпон Дуба Эмаль  Дверь 700 ДГ 21- 7 (пр/л), с фурн.</t>
  </si>
  <si>
    <t xml:space="preserve">            700 шпон Дуба Эмаль  Дверь 700 ДГ 21- 8 (пр/л), с фурн.</t>
  </si>
  <si>
    <t xml:space="preserve">            700 шпон Дуба Эмаль  Дверь 700 ДГ 21- 9 (пр/л), с фурн.</t>
  </si>
  <si>
    <t xml:space="preserve">            700 шпон Дуба Эмаль  Дверь 700 ДГ 21-10 (пр/л), с фурн.</t>
  </si>
  <si>
    <t xml:space="preserve">            700 шпон Дуба Эмаль  Дверь 700 ДГ 21-13, с фурн.</t>
  </si>
  <si>
    <t xml:space="preserve">            700 шпон Дуба Эмаль  Дверь 701 ДО 21- 7 (пр/л), с фурн., СтеклоПолированное</t>
  </si>
  <si>
    <t xml:space="preserve">            700 шпон Дуба Эмаль  Дверь 701 ДО 21- 8 (пр/л), с фурн., СтеклоПолированное</t>
  </si>
  <si>
    <t xml:space="preserve">            700 шпон Дуба Эмаль  Дверь 701 ДО 21- 9 (пр/л), с фурн., СтеклоПолированное</t>
  </si>
  <si>
    <t xml:space="preserve">            700 шпон Дуба Эмаль  Дверь 701 ДО 21-10 (пр/л), с фурн., СтеклоПолированное</t>
  </si>
  <si>
    <t xml:space="preserve">            700 шпон Дуба Эмаль  Дверь 701 ДО 21-13, с фурн., СтеклоПолированное</t>
  </si>
  <si>
    <t xml:space="preserve">            700 шпон Дуба Эмаль  Дверь 703 ДО 21- 7 (пр/л), с фурн., СтеклоПолированное</t>
  </si>
  <si>
    <t xml:space="preserve">            700 шпон Дуба Эмаль  Дверь 703 ДО 21- 8 (пр/л), с фурн., СтеклоПолированное</t>
  </si>
  <si>
    <t xml:space="preserve">            700 шпон Дуба Эмаль  Дверь 703 ДО 21- 9 (пр/л), с фурн., СтеклоПолированное</t>
  </si>
  <si>
    <t xml:space="preserve">            700 шпон Дуба Эмаль  Дверь 703 ДО 21-10 (пр/л), с фурн., СтеклоПолированное</t>
  </si>
  <si>
    <t xml:space="preserve">            700 шпон Дуба Эмаль  Дверь 703 ДО 21-13, с фурн., СтеклоПолированное</t>
  </si>
  <si>
    <t xml:space="preserve">            700 шпон Дуба Эмаль  Дверь 704 ДО 21- 7 (пр/л), с фурн., СтеклоПолированное</t>
  </si>
  <si>
    <t xml:space="preserve">            700 шпон Дуба Эмаль  Дверь 704 ДО 21- 8 (пр/л), с фурн., СтеклоПолированное</t>
  </si>
  <si>
    <t xml:space="preserve">            700 шпон Дуба Эмаль  Дверь 704 ДО 21- 9 (пр/л), с фурн., СтеклоПолированное</t>
  </si>
  <si>
    <t xml:space="preserve">            700 шпон Дуба Эмаль  Дверь 704 ДО 21-10 (пр/л), с фурн., СтеклоПолированное</t>
  </si>
  <si>
    <t xml:space="preserve">            700 шпон Дуба Эмаль  Дверь 704 ДО 21-13, с фурн., СтеклоПолированное</t>
  </si>
  <si>
    <t xml:space="preserve">            700 шпон Дуба Эмаль  Дверь 706 ДГ 21- 7 (пр/л), с фурн.</t>
  </si>
  <si>
    <t xml:space="preserve">            700 шпон Дуба Эмаль  Дверь 706 ДГ 21- 8 (пр/л), с фурн.</t>
  </si>
  <si>
    <t xml:space="preserve">            700 шпон Дуба Эмаль  Дверь 706 ДГ 21- 9 (пр/л), с фурн.</t>
  </si>
  <si>
    <t xml:space="preserve">            700 шпон Дуба Эмаль  Дверь 706 ДГ 21-10 (пр/л), с фурн.</t>
  </si>
  <si>
    <t xml:space="preserve">            700 шпон Дуба Эмаль  Дверь 706 ДГ 21-13, с фурн.</t>
  </si>
  <si>
    <t xml:space="preserve">            700 шпон Дуба Эмаль  Дверь 707 ДГ 21- 7 (пр/л), с фурн.</t>
  </si>
  <si>
    <t xml:space="preserve">            700 шпон Дуба Эмаль  Дверь 707 ДГ 21- 8 (пр/л), с фурн.</t>
  </si>
  <si>
    <t xml:space="preserve">            700 шпон Дуба Эмаль  Дверь 707 ДГ 21- 9 (пр/л), с фурн.</t>
  </si>
  <si>
    <t xml:space="preserve">            700 шпон Дуба Эмаль  Дверь 707 ДГ 21-10 (пр/л), с фурн.</t>
  </si>
  <si>
    <t xml:space="preserve">            700 шпон Дуба Эмаль  Дверь 707 ДГ 21-13, с фурн.</t>
  </si>
  <si>
    <t xml:space="preserve">            700 шпон Дуба Эмаль  Коробка(81) с пазами, 21- 7</t>
  </si>
  <si>
    <t xml:space="preserve">            700 шпон Дуба Эмаль  Коробка(81) с пазами, 21- 8</t>
  </si>
  <si>
    <t xml:space="preserve">            700 шпон Дуба Эмаль  Коробка(81) с пазами, 21- 9</t>
  </si>
  <si>
    <t xml:space="preserve">            700 шпон Дуба Эмаль  Коробка(81) с пазами, 21-10</t>
  </si>
  <si>
    <t xml:space="preserve">            700 шпон Дуба Эмаль  Коробка(81) с пазами, 21-13</t>
  </si>
  <si>
    <t xml:space="preserve">            700 шпон Дуба Эмаль  Наличник Г-образный (85), 5-шт</t>
  </si>
  <si>
    <t xml:space="preserve">            700 шпон Дуба Эмаль  Наличник Г-образный (85), 6-шт</t>
  </si>
  <si>
    <t xml:space="preserve">                3000 Шпон дуба Эмаль  Дверь 3323 ДГ 21- 7 (пр/л), с фурн.</t>
  </si>
  <si>
    <t xml:space="preserve">                3000 Шпон дуба Эмаль  Дверь 3323 ДГ 21- 8 (пр/л), с фурн.</t>
  </si>
  <si>
    <t xml:space="preserve">                3000 Шпон дуба Эмаль  Дверь 3323 ДГ 21- 9 (пр/л), с фурн.</t>
  </si>
  <si>
    <t xml:space="preserve">                3000 Шпон дуба Эмаль  Дверь 3323 ДГ 21-10 (пр/л), с фурн.</t>
  </si>
  <si>
    <t xml:space="preserve">            3000 шпон Дуба Эмаль  Коробка(81) с пазами, 21- 7</t>
  </si>
  <si>
    <t xml:space="preserve">            3000 шпон Дуба Эмаль  Коробка(81) с пазами, 21- 8</t>
  </si>
  <si>
    <t xml:space="preserve">            3000 шпон Дуба Эмаль  Коробка(81) с пазами, 21- 9</t>
  </si>
  <si>
    <t xml:space="preserve">            3000 шпон Дуба Эмаль  Коробка(81) с пазами, 21-10</t>
  </si>
  <si>
    <t xml:space="preserve">            3000 шпон Дуба Эмаль  Коробка(81) с пазами, 21-13</t>
  </si>
  <si>
    <t xml:space="preserve">            3000 Шпон дуба Эмаль СП Наличник Г-образный 2КАН (80мм), 5-шт</t>
  </si>
  <si>
    <t xml:space="preserve">            3000 Шпон дуба Эмаль СП Наличник Г-образный 2КАН (80мм), 6-шт</t>
  </si>
  <si>
    <t xml:space="preserve">            400  Наличник Г-Прямой(70;125) 5-шт</t>
  </si>
  <si>
    <t xml:space="preserve">            400  Наличник Г-Прямой(70;125) 6-шт</t>
  </si>
  <si>
    <t xml:space="preserve">          3000/7000 Сопутствующая продукция ШПОН</t>
  </si>
  <si>
    <t>Двери серии 400. Цвет: Дуб Шервуд</t>
  </si>
  <si>
    <t xml:space="preserve">                Модель 400  </t>
  </si>
  <si>
    <t xml:space="preserve">                    400  Дверь 400 ДГ 21- 7 </t>
  </si>
  <si>
    <t xml:space="preserve">                    400  Дверь 400 ДГ 21- 8 </t>
  </si>
  <si>
    <t xml:space="preserve">                    400  Дверь 400 ДГ 21- 9 </t>
  </si>
  <si>
    <t xml:space="preserve">                    400  Дверь 400 ДГ 21-10 </t>
  </si>
  <si>
    <t xml:space="preserve">               Модель 402 СтеклоАкрилВКЛ</t>
  </si>
  <si>
    <t xml:space="preserve">                    400  Дверь 402 ДО 21- 7, АкрилВКЛ </t>
  </si>
  <si>
    <t xml:space="preserve">                    400  Дверь 402 ДО 21- 8, АкрилВКЛ </t>
  </si>
  <si>
    <t xml:space="preserve">                    400  Дверь 402 ДО 21- 9, АкрилВКЛ </t>
  </si>
  <si>
    <t xml:space="preserve">                    400  Дверь 402 ДО 21-10, АкрилВКЛ </t>
  </si>
  <si>
    <t xml:space="preserve">                Модель  412 </t>
  </si>
  <si>
    <t xml:space="preserve">                    400  Дверь 412 ДО 21- 7, Матрица </t>
  </si>
  <si>
    <t xml:space="preserve">                    400  Дверь 412 ДО 21- 8, Матрица </t>
  </si>
  <si>
    <t xml:space="preserve">                    400  Дверь 412 ДО 21- 9, Матрица </t>
  </si>
  <si>
    <t xml:space="preserve">                    400  Дверь 412 ДО 21-10, Матрица</t>
  </si>
  <si>
    <t xml:space="preserve">                    400  Дверь 412 ДО 21-13, Матрица</t>
  </si>
  <si>
    <t xml:space="preserve">                Модель  414 </t>
  </si>
  <si>
    <t xml:space="preserve">                    400  Дверь 414 ДО 21- 7, Матрица </t>
  </si>
  <si>
    <t xml:space="preserve">                    400  Дверь 414 ДО 21- 8, Матрица </t>
  </si>
  <si>
    <t xml:space="preserve">                    400  Дверь 414 ДО 21- 9, Матрица </t>
  </si>
  <si>
    <t xml:space="preserve">                    400  Дверь 414 ДО 21-10, Матрица </t>
  </si>
  <si>
    <t xml:space="preserve">                    400  Дверь 414 ДО 21-13, Матрица  </t>
  </si>
  <si>
    <t xml:space="preserve">        400 Сопутствующая продукция CPL</t>
  </si>
  <si>
    <t xml:space="preserve">            400 CPL Нащельник, 2шт</t>
  </si>
  <si>
    <t xml:space="preserve">            400 CPL СП Коробка(78) с пазами 21- 7..10</t>
  </si>
  <si>
    <t xml:space="preserve">            400 CPL СП Коробка(78) с пазами 21-13...17 </t>
  </si>
  <si>
    <t xml:space="preserve">        600 Двери</t>
  </si>
  <si>
    <t xml:space="preserve">            600 Двери Белый, Серо-зеленый, Нордик, Беж, Ночь</t>
  </si>
  <si>
    <t xml:space="preserve">                600 Двери 600 ДГ</t>
  </si>
  <si>
    <t xml:space="preserve">                    600 Дверь 600 ДГ 21- 7 (пр/л)</t>
  </si>
  <si>
    <t xml:space="preserve">                    600 Дверь 600 ДГ 21- 8 (пр/л)</t>
  </si>
  <si>
    <t xml:space="preserve">                    600 Дверь 600 ДГ 21- 9 (пр/л)</t>
  </si>
  <si>
    <t xml:space="preserve">                    600 Дверь 600 ДГ 21-10 (пр/л)</t>
  </si>
  <si>
    <t xml:space="preserve">                600 Двери 602 ДО</t>
  </si>
  <si>
    <t xml:space="preserve">                    600 Дверь 602 ДО 21- 7 (пр/л), Матовое </t>
  </si>
  <si>
    <t xml:space="preserve">                    600 Дверь 602 ДО 21- 8 (пр/л), Матовое </t>
  </si>
  <si>
    <t xml:space="preserve">                    600 Дверь 602 ДО 21- 9 (пр/л), Матовое </t>
  </si>
  <si>
    <t xml:space="preserve">                    600 Дверь 602 ДО 21-10 (пр/л), Матовое </t>
  </si>
  <si>
    <t xml:space="preserve">                600 Двери 604 ДО</t>
  </si>
  <si>
    <t xml:space="preserve">                    600 Дверь 604 ДО 21- 7 (пр/л), Матовое </t>
  </si>
  <si>
    <t xml:space="preserve">                    600 Дверь 604 ДО 21- 8 (пр/л), Матовое </t>
  </si>
  <si>
    <t xml:space="preserve">                    600 Дверь 604 ДО 21- 9 (пр/л), Матовое </t>
  </si>
  <si>
    <t xml:space="preserve">                    600 Дверь 604 ДО 21-10 (пр/л), Матовое </t>
  </si>
  <si>
    <t xml:space="preserve">                600 Двери 605 ДГ</t>
  </si>
  <si>
    <t xml:space="preserve">                    600 Дверь 605 ДГ 21- 7 (пр/л)</t>
  </si>
  <si>
    <t xml:space="preserve">                    600 Дверь 605 ДГ 21- 8 (пр/л)</t>
  </si>
  <si>
    <t xml:space="preserve">                    600 Дверь 605 ДГ 21- 9 (пр/л)</t>
  </si>
  <si>
    <t xml:space="preserve">                    600 Дверь 605 ДГ 21-10 (пр/л)</t>
  </si>
  <si>
    <t xml:space="preserve">                600 Двери 606 ДО</t>
  </si>
  <si>
    <t xml:space="preserve">                    600 Дверь 606 ДО 21- 7 (пр/л), Матовое </t>
  </si>
  <si>
    <t xml:space="preserve">                    600 Дверь 606 ДО 21- 8 (пр/л), Матовое </t>
  </si>
  <si>
    <t xml:space="preserve">                    600 Дверь 606 ДО 21- 9 (пр/л), Матовое </t>
  </si>
  <si>
    <t xml:space="preserve">                    600 Дверь 606 ДО 21-10 (пр/л), Матовое </t>
  </si>
  <si>
    <t xml:space="preserve">        600 Сопутствующая продукция </t>
  </si>
  <si>
    <t xml:space="preserve">            600 Коробка (72мм) 21- 7..9 </t>
  </si>
  <si>
    <t xml:space="preserve">            600 Коробка (72мм) 21-10</t>
  </si>
  <si>
    <t xml:space="preserve">            600 Коробка (72мм) 21-13..17 </t>
  </si>
  <si>
    <t xml:space="preserve">            600 Наличник прямой (70мм), 5-шт</t>
  </si>
  <si>
    <t xml:space="preserve">            600 Наличник прямой (70мм), 6-шт</t>
  </si>
  <si>
    <t xml:space="preserve">            3000 Двери Кофе, Бразильская Груша</t>
  </si>
  <si>
    <t xml:space="preserve">                3000 Двери  ДГ 3323 ДГ</t>
  </si>
  <si>
    <t xml:space="preserve">                    3000  Дверь 3323 ДГ 21- 7 (пр/л), с фурн.</t>
  </si>
  <si>
    <t xml:space="preserve">                    3000  Дверь 3323 ДГ 21- 8 (пр/л), с фурн.</t>
  </si>
  <si>
    <t xml:space="preserve">                    3000  Дверь 3323 ДГ 21- 9 (пр/л), с фурн.</t>
  </si>
  <si>
    <t xml:space="preserve">                    3000  Дверь 3323 ДГ 21-10 (пр/л), с фурн.</t>
  </si>
  <si>
    <t xml:space="preserve">                3000 Двери  ДО 3324 Стекло Денор</t>
  </si>
  <si>
    <t xml:space="preserve">                    3000  Дверь 3324 ДО 21- 7 (пр/л), с фурн., Денор</t>
  </si>
  <si>
    <t xml:space="preserve">                    3000  Дверь 3324 ДО 21- 8 (пр/л), с фурн., Денор</t>
  </si>
  <si>
    <t xml:space="preserve">                    3000  Дверь 3324 ДО 21- 9 (пр/л), с фурн., Денор</t>
  </si>
  <si>
    <t xml:space="preserve">                    3000  Дверь 3324 ДО 21-10 (пр/л), с фурн., Денор</t>
  </si>
  <si>
    <t xml:space="preserve">                3000 Двери  ДО 3324 Матовое Стекло</t>
  </si>
  <si>
    <t xml:space="preserve">                    3000  Дверь 3324 ДО 21- 7 (пр/л), с фурн., МатСтекло</t>
  </si>
  <si>
    <t xml:space="preserve">                    3000  Дверь 3324 ДО 21- 8 (пр/л), с фурн., МатСтекло</t>
  </si>
  <si>
    <t xml:space="preserve">                    3000  Дверь 3324 ДО 21- 9 (пр/л), с фурн., МатСтекло</t>
  </si>
  <si>
    <t xml:space="preserve">                    3000  Дверь 3324 ДО 21-10 (пр/л), с фурн., МатСтекло</t>
  </si>
  <si>
    <t xml:space="preserve">                3000 Двери  ДО 3324 Стекло Роса</t>
  </si>
  <si>
    <t xml:space="preserve">                    3000  Дверь 3324 ДО 21- 7 (пр/л), с фурн., Роса</t>
  </si>
  <si>
    <t xml:space="preserve">                    3000  Дверь 3324 ДО 21- 8 (пр/л), с фурн., Роса</t>
  </si>
  <si>
    <t xml:space="preserve">                    3000  Дверь 3324 ДО 21- 9 (пр/л), с фурн., Роса</t>
  </si>
  <si>
    <t xml:space="preserve">                    3000  Дверь 3324 ДО 21-10 (пр/л), с фурн., Роса</t>
  </si>
  <si>
    <t xml:space="preserve">                3000 Двери  ДО 3324 Стекло Торшон </t>
  </si>
  <si>
    <t xml:space="preserve">                    3000  Дверь 3324 ДО 21- 7 (пр/л), с фурн., Торшон</t>
  </si>
  <si>
    <t xml:space="preserve">                    3000  Дверь 3324 ДО 21- 8 (пр/л), с фурн., Торшон</t>
  </si>
  <si>
    <t xml:space="preserve">                    3000  Дверь 3324 ДО 21- 9 (пр/л), с фурн., Торшон</t>
  </si>
  <si>
    <t xml:space="preserve">                    3000  Дверь 3324 ДО 21-10 (пр/л), с фурн., Торшон</t>
  </si>
  <si>
    <t xml:space="preserve">                3000 Двери  ДО 3340 Стекло Денор</t>
  </si>
  <si>
    <t xml:space="preserve">                    3000  Дверь 3340 ДО 21- 7 (пр/л), с фурн., Денор</t>
  </si>
  <si>
    <t xml:space="preserve">                    3000  Дверь 3340 ДО 21- 8 (пр/л), с фурн., Денор</t>
  </si>
  <si>
    <t xml:space="preserve">                    3000  Дверь 3340 ДО 21- 9 (пр/л), с фурн., Денор</t>
  </si>
  <si>
    <t xml:space="preserve">                    3000  Дверь 3340 ДО 21-10 (пр/л), с фурн., Денор</t>
  </si>
  <si>
    <t xml:space="preserve">                3000 Двери  ДО 3340 Матовое Стекло</t>
  </si>
  <si>
    <t xml:space="preserve">                    3000  Дверь 3340 ДО 21- 7 (пр/л), с фурн., МатСтекло</t>
  </si>
  <si>
    <t xml:space="preserve">                    3000  Дверь 3340 ДО 21- 8 (пр/л), с фурн., МатСтекло</t>
  </si>
  <si>
    <t xml:space="preserve">                    3000  Дверь 3340 ДО 21- 9 (пр/л), с фурн., МатСтекло</t>
  </si>
  <si>
    <t xml:space="preserve">                    3000  Дверь 3340 ДО 21-10 (пр/л), с фурн., МатСтекло</t>
  </si>
  <si>
    <t xml:space="preserve">                3000 Двери  ДО 3340 Стекло Роса</t>
  </si>
  <si>
    <t xml:space="preserve">                    3000  Дверь 3340 ДО 21- 7 (пр/л), с фурн., Роса</t>
  </si>
  <si>
    <t xml:space="preserve">                    3000  Дверь 3340 ДО 21- 8 (пр/л), с фурн., Роса</t>
  </si>
  <si>
    <t xml:space="preserve">                    3000  Дверь 3340 ДО 21- 9 (пр/л), с фурн., Роса</t>
  </si>
  <si>
    <t xml:space="preserve">                    3000  Дверь 3340 ДО 21-10 (пр/л), с фурн., Роса</t>
  </si>
  <si>
    <t xml:space="preserve">                3000 Двери  ДО 3340 Стекло Торшон </t>
  </si>
  <si>
    <t xml:space="preserve">                3000  Дверь 3340 ДО 21- 7 (пр/л), с фурн., Торшон</t>
  </si>
  <si>
    <t xml:space="preserve">                3000  Дверь 3340 ДО 21- 8 (пр/л), с фурн., Торшон</t>
  </si>
  <si>
    <t xml:space="preserve">                3000  Дверь 3340 ДО 21- 9 (пр/л), с фурн., Торшон</t>
  </si>
  <si>
    <t xml:space="preserve">                3000  Дверь 3340 ДО 21-10 (пр/л), с фурн., Торшон</t>
  </si>
  <si>
    <t xml:space="preserve">                3000 Двери  ДГ 3343 ДГ</t>
  </si>
  <si>
    <t xml:space="preserve">                    3000  Дверь 3343 ДГ 21- 7 (пр/л), с фурн.</t>
  </si>
  <si>
    <t xml:space="preserve">                    3000  Дверь 3343 ДГ 21- 8 (пр/л), с фурн.</t>
  </si>
  <si>
    <t xml:space="preserve">                    3000  Дверь 3343 ДГ 21- 9 (пр/л), с фурн.</t>
  </si>
  <si>
    <t xml:space="preserve">                    3000  Дверь 3343 ДГ 21-10 (пр/л), с фурн.</t>
  </si>
  <si>
    <t xml:space="preserve">            3000 СП Кофе, Бразильская Груша</t>
  </si>
  <si>
    <t xml:space="preserve">                3000  СП 21- 9 (пр/л) МК (коробка,наличник),с фурнитурой</t>
  </si>
  <si>
    <t xml:space="preserve">                3000  СП 21-10 (пр/л) МК (коробка,наличник),с фурнитурой</t>
  </si>
  <si>
    <t xml:space="preserve">                3000  СП 21-13...17  МК (притвор, коробка,наличник),с фурнитурой</t>
  </si>
  <si>
    <t xml:space="preserve">                3000  СП Элемент коробки дверной (75), 5шт</t>
  </si>
  <si>
    <t xml:space="preserve">                3000  СП Элемент наличника, 10шт</t>
  </si>
  <si>
    <t xml:space="preserve">   3000 Двери ШПОН с Гравировкой</t>
  </si>
  <si>
    <t xml:space="preserve">                3000 Двери Кофе ДО 3324 Гравировка Стекло Роса</t>
  </si>
  <si>
    <t xml:space="preserve">                    3000 КофеГравир Дверь 3324 ДО 21- 7 (пр/л), с фурн., Стекло Роса</t>
  </si>
  <si>
    <t xml:space="preserve">                    3000 КофеГравир Дверь 3324 ДО 21- 8 (пр/л), с фурн., Стекло Роса</t>
  </si>
  <si>
    <t xml:space="preserve">                    3000 КофеГравир Дверь 3324 ДО 21- 9 (пр/л), с фурн., Стекло Роса</t>
  </si>
  <si>
    <t xml:space="preserve">                    3000 КофеГравир Дверь 3324 ДО 21-10 (пр/л), с фурн., Стекло Роса</t>
  </si>
  <si>
    <t>Серия 3000 шпон дуба Эмаль цвета Белый, Жемчужный, Светло Серый, Серый, Черный</t>
  </si>
  <si>
    <t xml:space="preserve">                3000 Двери Шпон Эмаль 3323 ДГ</t>
  </si>
  <si>
    <t xml:space="preserve">                3000 Двери Шпон Эмаль 3324 ДО Стекло Денор</t>
  </si>
  <si>
    <t xml:space="preserve">                3000 Шпон дуба Эмаль  Дверь 3324 ДО 21- 7 (пр/л), с фурн., СтеклоДенор</t>
  </si>
  <si>
    <t xml:space="preserve">                3000 Шпон дуба Эмаль  Дверь 3324 ДО 21- 8 (пр/л), с фурн., СтеклоДенор</t>
  </si>
  <si>
    <t xml:space="preserve">                3000 Шпон дуба Эмаль  Дверь 3324 ДО 21- 9 (пр/л), с фурн., СтеклоДенор</t>
  </si>
  <si>
    <t xml:space="preserve">                3000 Шпон дуба Эмаль  Дверь 3324 ДО 21-10 (пр/л), с фурн., СтеклоДенор</t>
  </si>
  <si>
    <t xml:space="preserve">                3000 Двери Шпон Эмаль 3340 ДО Стекло Денор</t>
  </si>
  <si>
    <t xml:space="preserve">                3000 Шпон дуба Эмаль  Дверь 3340 ДО 21- 7 (пр/л), с фурн., СтеклоДенор</t>
  </si>
  <si>
    <t xml:space="preserve">                3000 Шпон дуба Эмаль  Дверь 3340 ДО 21- 8 (пр/л), с фурн., СтеклоДенор</t>
  </si>
  <si>
    <t xml:space="preserve">                3000 Шпон дуба Эмаль  Дверь 3340 ДО 21- 9 (пр/л), с фурн., СтеклоДенор</t>
  </si>
  <si>
    <t xml:space="preserve">                3000 Шпон дуба Эмаль  Дверь 3340 ДО 21-10 (пр/л), с фурн., СтеклоДенор</t>
  </si>
  <si>
    <t xml:space="preserve">            3000 шпон Дуба Эмаль  Элемент коробка(81) с пазами</t>
  </si>
  <si>
    <t>НЕСТАНДАРТНАЯ ПРОДУКЦИЯ</t>
  </si>
  <si>
    <r>
      <t xml:space="preserve">Полотна и погонаж 3000 серии высота </t>
    </r>
    <r>
      <rPr>
        <b/>
        <sz val="12"/>
        <rFont val="Arial"/>
        <family val="2"/>
        <charset val="204"/>
      </rPr>
      <t>1900</t>
    </r>
    <r>
      <rPr>
        <sz val="8"/>
        <rFont val="Arial"/>
        <family val="2"/>
      </rPr>
      <t xml:space="preserve"> по полотну</t>
    </r>
  </si>
  <si>
    <r>
      <t xml:space="preserve">Полотна и погонаж 3000 серии высота </t>
    </r>
    <r>
      <rPr>
        <b/>
        <sz val="12"/>
        <rFont val="Arial"/>
        <family val="2"/>
        <charset val="204"/>
      </rPr>
      <t>2100</t>
    </r>
    <r>
      <rPr>
        <sz val="8"/>
        <rFont val="Arial"/>
        <family val="2"/>
      </rPr>
      <t xml:space="preserve"> по полотну</t>
    </r>
  </si>
  <si>
    <r>
      <t xml:space="preserve">Полотна и погонаж 3000 серии высота </t>
    </r>
    <r>
      <rPr>
        <b/>
        <sz val="12"/>
        <rFont val="Arial"/>
        <family val="2"/>
        <charset val="204"/>
      </rPr>
      <t>2200</t>
    </r>
    <r>
      <rPr>
        <sz val="8"/>
        <rFont val="Arial"/>
        <family val="2"/>
      </rPr>
      <t xml:space="preserve"> по полотну </t>
    </r>
  </si>
  <si>
    <t>Внимание! Сторонность открывания указывается в момент заказа</t>
  </si>
  <si>
    <t xml:space="preserve">  + 10% к стоимости аналогичного стандартного изделия</t>
  </si>
  <si>
    <t xml:space="preserve">  + 20% к стоимости аналогичного стандартного изделия</t>
  </si>
  <si>
    <t>Дополнительные коробки к наличникам фигурных форм</t>
  </si>
  <si>
    <t>3/5/6000 Белый СП Коробка(81), 21- 7...9</t>
  </si>
  <si>
    <t>3/5/6000 Белый СП Коробка(81), 21-10</t>
  </si>
  <si>
    <t>3/5/6000 Белый СП Коробка(81), 21-13...17, универ.притвор</t>
  </si>
  <si>
    <t>3/5000 ДубВыб СП Коробка(81), 21- 7...9</t>
  </si>
  <si>
    <t>3/5000 ДубВыб СП Коробка(81), 21-10</t>
  </si>
  <si>
    <t>3/5000 ДубВыб СП Коробка(81), 21-13...17, универ.притвор</t>
  </si>
  <si>
    <t>3/5000 ДубШервуд СП Коробка(81), 21- 7...9</t>
  </si>
  <si>
    <t>3/5000 ДубШервуд СП Коробка(81), 21-10</t>
  </si>
  <si>
    <t>3/5000 ДубШервуд СП Коробка(81), 21-13...17, универ.притвор</t>
  </si>
  <si>
    <t>3/5000 ЧДуб СП Коробка(81), 21- 7...9</t>
  </si>
  <si>
    <t>3/5000 ЧДуб СП Коробка(81), 21-10</t>
  </si>
  <si>
    <t>3/5000 ЧДуб СП Коробка(81), 21-13...17, универ.притвор</t>
  </si>
  <si>
    <t>3000 БразГруша СП Коробка(81), 21- 7...9</t>
  </si>
  <si>
    <t>3000 БразГруша СП Коробка(81), 21-10</t>
  </si>
  <si>
    <t>3000 БразГруша СП Коробка(81), 21-13...17, универ.притвор</t>
  </si>
  <si>
    <t>3000 Кофе СП Коробка(81), 21- 7...9</t>
  </si>
  <si>
    <t>3000 Кофе СП Коробка(81), 21-10</t>
  </si>
  <si>
    <t>3000 Кофе СП Коробка(81), 21-13...17, универ.притвор</t>
  </si>
  <si>
    <t>6000 ДубШварц СП Коробка(81), 21- 7...9</t>
  </si>
  <si>
    <t>6000 ДубШварц СП Коробка(81), 21-10</t>
  </si>
  <si>
    <t>6000 ДубШварц СП Коробка(81), 21-13...17, универ.притвор</t>
  </si>
  <si>
    <t>6000 Танганика СП Коробка(81), 21- 7...9</t>
  </si>
  <si>
    <t>6000 Танганика СП Коробка(81), 21-10</t>
  </si>
  <si>
    <t>6000 Танганика СП Коробка(81), 21-13...17, универ.притвор</t>
  </si>
  <si>
    <t>Дополнительные Наличники фигурных форм</t>
  </si>
  <si>
    <t xml:space="preserve">            Крепеж плинтуса, 1 упак (30 шт.)</t>
  </si>
  <si>
    <t xml:space="preserve">            Крепеж плинтуса, 1 шт</t>
  </si>
  <si>
    <t xml:space="preserve">            Плинтус декоративное покрытие</t>
  </si>
  <si>
    <t xml:space="preserve">                Плинтус БелыйCPL, 110мм, Длина 2400, 1шт</t>
  </si>
  <si>
    <t xml:space="preserve">                Плинтус БелыйCPL, 70мм, Длина 2400, 1шт</t>
  </si>
  <si>
    <t xml:space="preserve">                Плинтус ВыбДубCPL, 110мм, Длина 2400, 1шт</t>
  </si>
  <si>
    <t xml:space="preserve">                Плинтус ВыбДубCPL, 70мм, Длина 2400, 1шт</t>
  </si>
  <si>
    <t xml:space="preserve">                Плинтус ГрецкийОрехCPL, 70мм, Длина 2400, 1шт</t>
  </si>
  <si>
    <t xml:space="preserve">                Плинтус ДубШварцCPL, 110мм, Длина 2400, 1шт</t>
  </si>
  <si>
    <t xml:space="preserve">                Плинтус ДубШварцCPL, 70мм, Длина 2400, 1шт</t>
  </si>
  <si>
    <t xml:space="preserve">                Плинтус ДубШервудCPL, 110мм, Длина 2400, 1шт</t>
  </si>
  <si>
    <t xml:space="preserve">                Плинтус ДубШервудCPL, 70мм, Длина 2400, 1шт</t>
  </si>
  <si>
    <t xml:space="preserve">                Плинтус Новара Iam, 70мм, Длина 2400, 1шт</t>
  </si>
  <si>
    <t xml:space="preserve">                Плинтус Нордик S, 70мм, Длина 2400, 1шт</t>
  </si>
  <si>
    <t xml:space="preserve">                Плинтус Пепельный S, 70мм, Длина 2400, 1шт</t>
  </si>
  <si>
    <t xml:space="preserve">                Плинтус Пиния S, 70мм, Длина 2400, 1шт</t>
  </si>
  <si>
    <t xml:space="preserve">                Плинтус Серо-зеленый S, 70мм, Длина 2400, 1шт</t>
  </si>
  <si>
    <t xml:space="preserve">                Плинтус ТанганикаCPL, 110мм, Длина 2400, 1шт</t>
  </si>
  <si>
    <t xml:space="preserve">                Плинтус ТанганикаCPL, 70мм, Длина 2400, 1шт</t>
  </si>
  <si>
    <t xml:space="preserve">                Плинтус ЧерныйДубCPL, 110мм, Длина 2400, 1шт</t>
  </si>
  <si>
    <t xml:space="preserve">                Плинтус ЧерныйДубCPL, 70мм, Длина 2400, 1шт</t>
  </si>
  <si>
    <t xml:space="preserve">            Плинтус с отделкой натуральный шпон</t>
  </si>
  <si>
    <t xml:space="preserve">                Плинтус БразильскаяГруша, 110мм, Длина 2400, 1шт</t>
  </si>
  <si>
    <t xml:space="preserve">                Плинтус БразильскаяГруша, 70мм, Длина 2400, 1шт</t>
  </si>
  <si>
    <t xml:space="preserve">                Плинтус ДубКофе, 110мм, Длина 2400, 1шт</t>
  </si>
  <si>
    <t xml:space="preserve">                Плинтус ДубКофе, 70мм, Длина 2400, 1шт</t>
  </si>
  <si>
    <t xml:space="preserve">                Плинтус КофеКурупикса, 110мм, Длина 2400, 1шт</t>
  </si>
  <si>
    <t xml:space="preserve">                Плинтус КофеКурупикса, 70мм, Длина 2400, 1шт</t>
  </si>
  <si>
    <t xml:space="preserve">                Плинтус ШпонДубаЭмальБелый, 110мм, Длина 2400, 1шт</t>
  </si>
  <si>
    <t xml:space="preserve">                Плинтус ШпонДубаЭмальБелый, 140мм, Длина 2400, 1шт</t>
  </si>
  <si>
    <t xml:space="preserve">                Плинтус ШпонДубаЭмальБелый, 70мм, Длина 2400, 1шт </t>
  </si>
  <si>
    <t xml:space="preserve">                Плинтус ШпонДубаЭмальЖемчужный, 110мм, Длина 2400, 1шт</t>
  </si>
  <si>
    <t xml:space="preserve">                Плинтус ШпонДубаЭмальЖемчужный, 140мм, Длина 2400, 1шт</t>
  </si>
  <si>
    <t xml:space="preserve">                Плинтус ШпонДубаЭмальЖемчужный, 70мм, Длина 2400, 1шт</t>
  </si>
  <si>
    <t xml:space="preserve">                Плинтус ШпонДубаЭмальСветлоСерый, 110мм, Длина 2400, 1шт</t>
  </si>
  <si>
    <t xml:space="preserve">                Плинтус ШпонДубаЭмальСветлоСерый, 140мм, Длина 2400, 1шт</t>
  </si>
  <si>
    <t xml:space="preserve">                Плинтус ШпонДубаЭмальСветлоСерый, 70мм, Длина 2400, 1шт</t>
  </si>
  <si>
    <t xml:space="preserve">                Плинтус ШпонДубаЭмальСерый, 110мм, Длина 2400, 1шт</t>
  </si>
  <si>
    <t xml:space="preserve">                Плинтус ШпонДубаЭмальСерый, 140мм, Длина 2400, 1шт</t>
  </si>
  <si>
    <t xml:space="preserve">                Плинтус ШпонДубаЭмальСерый, 70мм, Длина 2400, 1шт</t>
  </si>
  <si>
    <t xml:space="preserve">                Плинтус ШпонДубаЭмальЧерный, 110мм, Длина 2400, 1шт</t>
  </si>
  <si>
    <t xml:space="preserve">                Плинтус ШпонДубаЭмальЧерный, 140мм, Длина 2400, 1шт</t>
  </si>
  <si>
    <t xml:space="preserve">                Плинтус ШпонДубаЭмальЧерный, 70мм, Длина 2400, 1шт</t>
  </si>
  <si>
    <t xml:space="preserve">                7000 Двери 7300</t>
  </si>
  <si>
    <t xml:space="preserve">                    7000 Дверь 7300 ДГ 21- 7 (пр/л), с фурн.</t>
  </si>
  <si>
    <t xml:space="preserve">                    7000 Дверь 7300 ДГ 21- 8 (пр/л), с фурн.</t>
  </si>
  <si>
    <t xml:space="preserve">                    7000 Дверь 7300 ДГ 21- 9 (пр/л), с фурн.</t>
  </si>
  <si>
    <t xml:space="preserve">                    7000 Дверь 7300 ДГ 21-10 (пр/л), с фурн.</t>
  </si>
  <si>
    <t xml:space="preserve">                7000 Двери 7302 ВКЛ Винтаж</t>
  </si>
  <si>
    <t xml:space="preserve">                    7000 Дверь 7302 ДО 21- 7 (пр/л), с фурн., ВКЛ Винтаж,150</t>
  </si>
  <si>
    <t xml:space="preserve">                    7000 Дверь 7302 ДО 21- 8 (пр/л), с фурн., ВКЛ Винтаж,150</t>
  </si>
  <si>
    <t xml:space="preserve">                    7000 Дверь 7302 ДО 21- 9 (пр/л), с фурн., ВКЛ Винтаж,150</t>
  </si>
  <si>
    <t xml:space="preserve">                    7000 Дверь 7302 ДО 21-10 (пр/л), с фурн., ВКЛ Винтаж,150</t>
  </si>
  <si>
    <t xml:space="preserve">                7000 Двери 7304 ВКЛ Сетка</t>
  </si>
  <si>
    <t xml:space="preserve">                    7000 Дверь 7304 ДО 21- 7 (пр/л), с фурн., ВКЛ Сетка,150</t>
  </si>
  <si>
    <t xml:space="preserve">                    7000 Дверь 7304 ДО 21- 8 (пр/л), с фурн., ВКЛ Сетка,150</t>
  </si>
  <si>
    <t xml:space="preserve">                    7000 Дверь 7304 ДО 21- 9 (пр/л), с фурн., ВКЛ Сетка,150</t>
  </si>
  <si>
    <t xml:space="preserve">                    7000 Дверь 7304 ДО 21-10 (пр/л), с фурн., ВКЛ Сетка,150</t>
  </si>
  <si>
    <t xml:space="preserve">                7000 Двери 7306 ДО Lacobel</t>
  </si>
  <si>
    <t xml:space="preserve">                    7000  Дверь 7306 ДО 21- 7 (пр/л), с фурн., Lacobel</t>
  </si>
  <si>
    <t xml:space="preserve">                    7000  Дверь 7306 ДО 21- 8 (пр/л), с фурн., Lacobel</t>
  </si>
  <si>
    <t xml:space="preserve">                    7000  Дверь 7306 ДО 21- 9 (пр/л), с фурн., Lacobel</t>
  </si>
  <si>
    <t xml:space="preserve">                    7000  Дверь 7306 ДО 21-10 (пр/л), с фурн., Lacobel</t>
  </si>
  <si>
    <t xml:space="preserve">                7000 СП 21-9 (пр/л) МК (коробка82,Г-наличникПрямой60),с фурн.</t>
  </si>
  <si>
    <t xml:space="preserve">                7000 СП 21-10 (пр/л) МК (коробка82,Г-наличникПрямой60),с фурн.</t>
  </si>
  <si>
    <t xml:space="preserve">                7000 СП 21-13..17 (пр/л) МК (коробка82,Г-наличникПрямой60),с фурн.</t>
  </si>
  <si>
    <t xml:space="preserve">                7000 СП Элемент Г-наличникПрямой60, 10шт</t>
  </si>
  <si>
    <t xml:space="preserve">                7000 СП Элемент коробки дверной82, 5шт</t>
  </si>
  <si>
    <t>Серия 700 Двери Шпон</t>
  </si>
  <si>
    <t>700 Двери Шпон Курупикса цвет Бразильская Груша,   Шпон Дуба цвет Кофе</t>
  </si>
  <si>
    <t xml:space="preserve">                700 Двери Шпон 700</t>
  </si>
  <si>
    <t xml:space="preserve">            700 шпон  Дверь 700 ДГ 21- 7 (пр/л), с фурн.</t>
  </si>
  <si>
    <t xml:space="preserve">            700 шпон  Дверь 700 ДГ 21- 8 (пр/л), с фурн.</t>
  </si>
  <si>
    <t xml:space="preserve">            700 шпон  Дверь 700 ДГ 21- 9 (пр/л), с фурн.</t>
  </si>
  <si>
    <t xml:space="preserve">            700 шпон  Дверь 700 ДГ 21-10 (пр/л), с фурн.</t>
  </si>
  <si>
    <t xml:space="preserve">            700 шпон  Дверь 700 ДГ 21-13, с фурн.</t>
  </si>
  <si>
    <t xml:space="preserve">                700 Двери Шпон 701</t>
  </si>
  <si>
    <t xml:space="preserve">            700 шпон  Дверь 701 ДО 21- 7 (пр/л), с фурн., СтеклоПолированное</t>
  </si>
  <si>
    <t xml:space="preserve">            700 шпон  Дверь 701 ДО 21- 8 (пр/л), с фурн., СтеклоПолированное</t>
  </si>
  <si>
    <t xml:space="preserve">            700 шпон  Дверь 701 ДО 21- 9 (пр/л), с фурн., СтеклоПолированное</t>
  </si>
  <si>
    <t xml:space="preserve">            700 шпон  Дверь 701 ДО 21-10 (пр/л), с фурн., СтеклоПолированное</t>
  </si>
  <si>
    <t xml:space="preserve">            700 шпон  Дверь 701 ДО 21-13, с фурн., СтеклоПолированное</t>
  </si>
  <si>
    <t xml:space="preserve">                700 Двери Шпон 703</t>
  </si>
  <si>
    <t xml:space="preserve">            700 шпон  Дверь 703 ДО 21- 7 (пр/л), с фурн., СтеклоПолированное</t>
  </si>
  <si>
    <t xml:space="preserve">            700 шпон  Дверь 703 ДО 21- 8 (пр/л), с фурн., СтеклоПолированное</t>
  </si>
  <si>
    <t xml:space="preserve">            700 шпон  Дверь 703 ДО 21- 9 (пр/л), с фурн., СтеклоПолированное</t>
  </si>
  <si>
    <t xml:space="preserve">            700 шпон  Дверь 703 ДО 21-10 (пр/л), с фурн., СтеклоПолированное</t>
  </si>
  <si>
    <t xml:space="preserve">            700 шпон  Дверь 703 ДО 21-13, с фурн., СтеклоПолированное</t>
  </si>
  <si>
    <t xml:space="preserve">                700 Двери Шпон 704</t>
  </si>
  <si>
    <t xml:space="preserve">            700 шпон  Дверь 704 ДО 21- 7 (пр/л), с фурн., СтеклоПолированное</t>
  </si>
  <si>
    <t xml:space="preserve">            700 шпон  Дверь 704 ДО 21- 8 (пр/л), с фурн., СтеклоПолированное</t>
  </si>
  <si>
    <t xml:space="preserve">            700 шпон  Дверь 704 ДО 21- 9 (пр/л), с фурн., СтеклоПолированное</t>
  </si>
  <si>
    <t xml:space="preserve">            700 шпон  Дверь 704 ДО 21-10 (пр/л), с фурн., СтеклоПолированное</t>
  </si>
  <si>
    <t xml:space="preserve">            700 шпон  Дверь 704 ДО 21-13, с фурн., СтеклоПолированное</t>
  </si>
  <si>
    <t xml:space="preserve">                700 Двери Шпон 706</t>
  </si>
  <si>
    <t xml:space="preserve">            700 шпон  Дверь 706 ДГ 21- 7 (пр/л), с фурн.</t>
  </si>
  <si>
    <t xml:space="preserve">            700 шпон  Дверь 706 ДГ 21- 8 (пр/л), с фурн.</t>
  </si>
  <si>
    <t xml:space="preserve">            700 шпон  Дверь 706 ДГ 21- 9 (пр/л), с фурн.</t>
  </si>
  <si>
    <t xml:space="preserve">            700 шпон  Дверь 706 ДГ 21-10 (пр/л), с фурн.</t>
  </si>
  <si>
    <t xml:space="preserve">            700 шпон  Дверь 706 ДГ 21-13, с фурн.</t>
  </si>
  <si>
    <t xml:space="preserve">                700 Двери Шпон 707</t>
  </si>
  <si>
    <t xml:space="preserve">            700 шпон  Дверь 707 ДГ 21- 7 (пр/л), с фурн.</t>
  </si>
  <si>
    <t xml:space="preserve">            700 шпон  Дверь 707 ДГ 21- 8 (пр/л), с фурн.</t>
  </si>
  <si>
    <t xml:space="preserve">            700 шпон  Дверь 707 ДГ 21- 9 (пр/л), с фурн.</t>
  </si>
  <si>
    <t xml:space="preserve">            700 шпон  Дверь 707 ДГ 21-10 (пр/л), с фурн.</t>
  </si>
  <si>
    <t xml:space="preserve">            700 шпон  Дверь 707 ДГ 21-13, с фурн.</t>
  </si>
  <si>
    <t xml:space="preserve">            700 Погонаж Шпон</t>
  </si>
  <si>
    <t xml:space="preserve">            700 шпон  Коробка(81) с пазами, 21- 7</t>
  </si>
  <si>
    <t xml:space="preserve">            700 шпон  Коробка(81) с пазами, 21- 8</t>
  </si>
  <si>
    <t xml:space="preserve">            700 шпон  Коробка(81) с пазами, 21- 9</t>
  </si>
  <si>
    <t xml:space="preserve">            700 шпон  Коробка(81) с пазами, 21-10</t>
  </si>
  <si>
    <t xml:space="preserve">            700 шпон  Коробка(81) с пазами, 21-13</t>
  </si>
  <si>
    <t xml:space="preserve">            700 шпон  Элемент коробки (81) с пазами</t>
  </si>
  <si>
    <t xml:space="preserve">            700 шпон  Наличник Г-образный (85), 5-шт</t>
  </si>
  <si>
    <t xml:space="preserve">            700 шпон  Наличник Г-образный (85), 6-шт</t>
  </si>
  <si>
    <t xml:space="preserve">            3000/700 шпон Дуба Эмаль  ДЭ 125</t>
  </si>
  <si>
    <t xml:space="preserve">            700 Двери Новара, Пиния</t>
  </si>
  <si>
    <t xml:space="preserve">                700 Двери  700</t>
  </si>
  <si>
    <t xml:space="preserve">                    700  Дверь 700 ДГ 21- 7 (пр/л), с фурн.</t>
  </si>
  <si>
    <t xml:space="preserve">                    700  Дверь 700 ДГ 21- 8 (пр/л), с фурн.</t>
  </si>
  <si>
    <t xml:space="preserve">                    700  Дверь 700 ДГ 21- 9 (пр/л), с фурн.</t>
  </si>
  <si>
    <t xml:space="preserve">                    700  Дверь 700 ДГ 21-10 (пр/л), с фурн.</t>
  </si>
  <si>
    <t xml:space="preserve">                    700  Дверь 700 ДГ 21-13, с фурн.</t>
  </si>
  <si>
    <t xml:space="preserve">                700 Двери  700М</t>
  </si>
  <si>
    <t xml:space="preserve">                    700  Дверь 700М ДГ 21- 7 (пр/л), с фурн.</t>
  </si>
  <si>
    <t xml:space="preserve">                    700  Дверь 700М ДГ 21- 8 (пр/л), с фурн.</t>
  </si>
  <si>
    <t xml:space="preserve">                    700  Дверь 700М ДГ 21- 9 (пр/л), с фурн.</t>
  </si>
  <si>
    <t xml:space="preserve">                    700  Дверь 700М ДГ 21-10 (пр/л), с фурн.</t>
  </si>
  <si>
    <t xml:space="preserve">                    700  Дверь 700М ДГ 21-13, с фурн.</t>
  </si>
  <si>
    <t xml:space="preserve">                700 Двери  701</t>
  </si>
  <si>
    <t xml:space="preserve">                    700  Дверь 701 ДО 21- 7 (пр/л), с фурн., СтеклоБелое</t>
  </si>
  <si>
    <t xml:space="preserve">                    700  Дверь 701 ДО 21- 8 (пр/л), с фурн., СтеклоБелое</t>
  </si>
  <si>
    <t xml:space="preserve">                    700  Дверь 701 ДО 21- 9 (пр/л), с фурн., СтеклоБелое</t>
  </si>
  <si>
    <t xml:space="preserve">                    700  Дверь 701 ДО 21-10 (пр/л), с фурн., СтеклоБелое</t>
  </si>
  <si>
    <t xml:space="preserve">                    700  Дверь 701 ДО 21-13, с фурн., СтеклоБелое</t>
  </si>
  <si>
    <t xml:space="preserve">                700 Двери  703</t>
  </si>
  <si>
    <t xml:space="preserve">                    700  Дверь 703 ДО 21- 7 (пр/л), с фурн., СтеклоБелое</t>
  </si>
  <si>
    <t xml:space="preserve">                    700  Дверь 703 ДО 21- 8 (пр/л), с фурн., СтеклоБелое</t>
  </si>
  <si>
    <t xml:space="preserve">                    700  Дверь 703 ДО 21- 9 (пр/л), с фурн., СтеклоБелое</t>
  </si>
  <si>
    <t xml:space="preserve">                    700  Дверь 703 ДО 21-10 (пр/л), с фурн., СтеклоБелое</t>
  </si>
  <si>
    <t xml:space="preserve">                    700  Дверь 703 ДО 21-13, с фурн., СтеклоБелое</t>
  </si>
  <si>
    <t xml:space="preserve">                700 Двери  703М</t>
  </si>
  <si>
    <t xml:space="preserve">                    700  Дверь 703М ДО 21- 7 (пр/л), с фурн., СтеклоБелое</t>
  </si>
  <si>
    <t xml:space="preserve">                    700  Дверь 703М ДО 21- 8 (пр/л), с фурн., СтеклоБелое</t>
  </si>
  <si>
    <t xml:space="preserve">                    700  Дверь 703М ДО 21- 9 (пр/л), с фурн., СтеклоБелое</t>
  </si>
  <si>
    <t xml:space="preserve">                    700  Дверь 703М ДО 21-10 (пр/л), с фурн., СтеклоБелое</t>
  </si>
  <si>
    <t xml:space="preserve">                    700  Дверь 703М ДО 21-13, с фурн., СтеклоБелое</t>
  </si>
  <si>
    <t xml:space="preserve">                700 Двери  705</t>
  </si>
  <si>
    <t xml:space="preserve">                    700  Дверь 705 ДО 21- 7 (пр/л), с фурн., СтеклоБелое</t>
  </si>
  <si>
    <t xml:space="preserve">                    700  Дверь 705 ДО 21- 8 (пр/л), с фурн., СтеклоБелое</t>
  </si>
  <si>
    <t xml:space="preserve">                    700  Дверь 705 ДО 21- 9 (пр/л), с фурн., СтеклоБелое</t>
  </si>
  <si>
    <t xml:space="preserve">                    700  Дверь 705 ДО 21-10 (пр/л), с фурн., СтеклоБелое</t>
  </si>
  <si>
    <t xml:space="preserve">                    700  Дверь 705 ДО 21-13, с фурн., СтеклоБелое</t>
  </si>
  <si>
    <t xml:space="preserve">            700 Двери Серо-зеленый, Нордик</t>
  </si>
  <si>
    <t xml:space="preserve">                700 Двери 700</t>
  </si>
  <si>
    <t xml:space="preserve">                    700 Дверь 700 ДГ 21- 7 (пр/л), с фурн.</t>
  </si>
  <si>
    <t xml:space="preserve">                    700 Дверь 700 ДГ 21- 8 (пр/л), с фурн.</t>
  </si>
  <si>
    <t xml:space="preserve">                    700 Дверь 700 ДГ 21- 9 (пр/л), с фурн.</t>
  </si>
  <si>
    <t xml:space="preserve">                    700 Дверь 700 ДГ 21-10 (пр/л), с фурн.</t>
  </si>
  <si>
    <t xml:space="preserve">                    700 Дверь 700 ДГ 21-13, с фурн.</t>
  </si>
  <si>
    <t xml:space="preserve">                700 Двери 700М</t>
  </si>
  <si>
    <t xml:space="preserve">                    700 Дверь 700М ДГ 21- 7 (пр/л), с фурн.</t>
  </si>
  <si>
    <t xml:space="preserve">                    700 Дверь 700М ДГ 21- 8 (пр/л), с фурн.</t>
  </si>
  <si>
    <t xml:space="preserve">                    700 Дверь 700М ДГ 21- 9 (пр/л), с фурн.</t>
  </si>
  <si>
    <t xml:space="preserve">                    700 Дверь 700М ДГ 21-10 (пр/л), с фурн.</t>
  </si>
  <si>
    <t xml:space="preserve">                    700 Дверь 700М ДГ 21-13, с фурн.</t>
  </si>
  <si>
    <t xml:space="preserve">                700 Двери 701</t>
  </si>
  <si>
    <t xml:space="preserve">                    700 Дверь 701 ДО 21- 7 (пр/л), с фурн., СтеклоСильвер</t>
  </si>
  <si>
    <t xml:space="preserve">                    700 Дверь 701 ДО 21- 8 (пр/л), с фурн., СтеклоСильвер</t>
  </si>
  <si>
    <t xml:space="preserve">                    700 Дверь 701 ДО 21- 9 (пр/л), с фурн., СтеклоСильвер</t>
  </si>
  <si>
    <t xml:space="preserve">                    700 Дверь 701 ДО 21-10 (пр/л), с фурн., СтеклоСильвер</t>
  </si>
  <si>
    <t xml:space="preserve">                    700 Дверь 701 ДО 21-13, с фурн., СтеклоСильвер</t>
  </si>
  <si>
    <t xml:space="preserve">                700 Двери 703</t>
  </si>
  <si>
    <t xml:space="preserve">                    700 Дверь 703 ДО 21- 7 (пр/л), с фурн., СтеклоСильвер</t>
  </si>
  <si>
    <t xml:space="preserve">                    700 Дверь 703 ДО 21- 8 (пр/л), с фурн., СтеклоСильвер</t>
  </si>
  <si>
    <t xml:space="preserve">                    700 Дверь 703 ДО 21- 9 (пр/л), с фурн., СтеклоСильвер</t>
  </si>
  <si>
    <t xml:space="preserve">                    700 Дверь 703 ДО 21-10 (пр/л), с фурн., СтеклоСильвер</t>
  </si>
  <si>
    <t xml:space="preserve">                    700 Дверь 703 ДО 21-13, с фурн., СтеклоСильвер</t>
  </si>
  <si>
    <t xml:space="preserve">                700 Двери 703М</t>
  </si>
  <si>
    <t xml:space="preserve">                    700 Дверь 703М ДО 21- 7 (пр/л), с фурн., СтеклоСильвер</t>
  </si>
  <si>
    <t xml:space="preserve">                    700 Дверь 703М ДО 21- 8 (пр/л), с фурн., СтеклоСильвер</t>
  </si>
  <si>
    <t xml:space="preserve">                    700 Дверь 703М ДО 21- 9 (пр/л), с фурн., СтеклоСильвер</t>
  </si>
  <si>
    <t xml:space="preserve">                    700 Дверь 703М ДО 21-10 (пр/л), с фурн., СтеклоСильвер</t>
  </si>
  <si>
    <t xml:space="preserve">                    700 Дверь 703М ДО 21-13, с фурн., СтеклоСильвер</t>
  </si>
  <si>
    <t xml:space="preserve">                700 Двери 705</t>
  </si>
  <si>
    <t xml:space="preserve">                    700 Дверь 705 ДО 21- 7 (пр/л), с фурн., СтеклоСильвер</t>
  </si>
  <si>
    <t xml:space="preserve">                    700 Дверь 705 ДО 21- 8 (пр/л), с фурн., СтеклоСильвер</t>
  </si>
  <si>
    <t xml:space="preserve">                    700 Дверь 705 ДО 21- 9 (пр/л), с фурн., СтеклоСильвер</t>
  </si>
  <si>
    <t xml:space="preserve">                    700 Дверь 705 ДО 21-10 (пр/л), с фурн., СтеклоСильвер</t>
  </si>
  <si>
    <t xml:space="preserve">                    700 Дверь 705 ДО 21-13, с фурн., СтеклоСильвер</t>
  </si>
  <si>
    <t xml:space="preserve">                700 Белый СП Элемент коробки дверной81, 5шт, без фурнитуры</t>
  </si>
  <si>
    <t xml:space="preserve">            700 Пиния, Новара</t>
  </si>
  <si>
    <t xml:space="preserve">                700   Коробка(81) с пазами, 21- 7</t>
  </si>
  <si>
    <t xml:space="preserve">                700   Коробка(81) с пазами, 21- 8</t>
  </si>
  <si>
    <t xml:space="preserve">                700   Коробка(81) с пазами, 21- 9</t>
  </si>
  <si>
    <t xml:space="preserve">                700   Коробка(81) с пазами, 21-10</t>
  </si>
  <si>
    <t xml:space="preserve">                700   Коробка(81) с пазами, 21-13</t>
  </si>
  <si>
    <t xml:space="preserve">                700  Наличник Г-образный (85), 5-шт</t>
  </si>
  <si>
    <t xml:space="preserve">                700  Наличник Г-образный (85), 6-шт</t>
  </si>
  <si>
    <t xml:space="preserve">                700 СП Элемент коробки дверной81, 5шт, без фурнитуры</t>
  </si>
  <si>
    <t xml:space="preserve">            700 Серо-зеленый, Нордик</t>
  </si>
  <si>
    <t xml:space="preserve">                700  Коробка(81) с пазами, 21- 7</t>
  </si>
  <si>
    <t xml:space="preserve">                700  Коробка(81) с пазами, 21- 8</t>
  </si>
  <si>
    <t xml:space="preserve">                700  Коробка(81) с пазами, 21- 9</t>
  </si>
  <si>
    <t xml:space="preserve">                700  Коробка(81) с пазами, 21-10</t>
  </si>
  <si>
    <t xml:space="preserve">                700  Коробка(81) с пазами, 21-13</t>
  </si>
  <si>
    <t xml:space="preserve">                700 Наличник Г-образный (85), 5-шт</t>
  </si>
  <si>
    <t xml:space="preserve">                700 Наличник Г-образный (85), 6-шт</t>
  </si>
  <si>
    <t xml:space="preserve">        900 Модели (BONAITI)</t>
  </si>
  <si>
    <t xml:space="preserve">            Венге 950 ДГ</t>
  </si>
  <si>
    <t xml:space="preserve">                Венге Дверь 950 ДГ 21- 7 (лев/прав), универс.замок AGB</t>
  </si>
  <si>
    <t xml:space="preserve">                Венге Дверь 950 ДГ 21- 8 (лев/прав), универс.замок AGB</t>
  </si>
  <si>
    <t xml:space="preserve">                Венге Дверь 950 ДГ 21- 9 (лев/прав), универс.замок AGB</t>
  </si>
  <si>
    <t xml:space="preserve">                Венге Дверь 950 ДГ 21-10 (лев/прав), универс.замок AGB</t>
  </si>
  <si>
    <t xml:space="preserve">            Венге 960 ДО</t>
  </si>
  <si>
    <t xml:space="preserve">                Венге Дверь 960 ДО 21- 7 (лев/прав), универс.замок AGB</t>
  </si>
  <si>
    <t xml:space="preserve">                Венге Дверь 960 ДО 21- 8 (лев/прав), универс.замок AGB</t>
  </si>
  <si>
    <t xml:space="preserve">                Венге Дверь 960 ДО 21- 9 (лев/прав), универс.замок AGB</t>
  </si>
  <si>
    <t xml:space="preserve">                Венге Дверь 960 ДО 21-10 (лев/прав), универс.замок AGB</t>
  </si>
  <si>
    <t xml:space="preserve">            Венге 964 ДО</t>
  </si>
  <si>
    <t xml:space="preserve">                Венге Дверь 964 ДО 21- 7 (лев/прав), универс.замок AGB</t>
  </si>
  <si>
    <t xml:space="preserve">                Венге Дверь 964 ДО 21- 8 (лев/прав), универс.замок AGB</t>
  </si>
  <si>
    <t xml:space="preserve">                Венге Дверь 964 ДО 21- 9 (лев/прав), универс.замок AGB</t>
  </si>
  <si>
    <t xml:space="preserve">                Венге Дверь 964 ДО 21-10 (лев/прав), универс.замок AGB</t>
  </si>
  <si>
    <t xml:space="preserve">            Венге Модели 966</t>
  </si>
  <si>
    <t xml:space="preserve">                Венге Дверь 966 ДО 21- 7 (лев/прав), универс.замок AGB</t>
  </si>
  <si>
    <t xml:space="preserve">                Венге Дверь 966 ДО 21- 8 (лев/прав), универс.замок AGB</t>
  </si>
  <si>
    <t xml:space="preserve">                Венге Дверь 966 ДО 21- 9 (лев/прав), универс.замок AGB</t>
  </si>
  <si>
    <t xml:space="preserve">                Венге Дверь 966 ДО 21-10 (лев/прав), универс.замок AGB</t>
  </si>
  <si>
    <t xml:space="preserve">            ОтбелДуб 900 ДГ</t>
  </si>
  <si>
    <t xml:space="preserve">                ОтбелДуб Дверь  900 ДГ 21- 7 (лев/прав), универс.замок AGB</t>
  </si>
  <si>
    <t xml:space="preserve">                ОтбелДуб Дверь  900 ДГ 21- 8 (лев/прав), универс.замок AGB</t>
  </si>
  <si>
    <t xml:space="preserve">                ОтбелДуб Дверь  900 ДГ 21- 9 (лев/прав), универс.замок AGB</t>
  </si>
  <si>
    <t xml:space="preserve">                ОтбелДуб Дверь  900 ДГ 21-10 (лев/прав), универс.замок AGB</t>
  </si>
  <si>
    <t xml:space="preserve">            ОтбелДуб 906 ДО</t>
  </si>
  <si>
    <t xml:space="preserve">                ОтбелДуб Дверь  906 ДО 21- 7 (лев/прав), универс.замок AGB</t>
  </si>
  <si>
    <t xml:space="preserve">                ОтбелДуб Дверь  906 ДО 21- 8 (лев/прав), универс.замок AGB</t>
  </si>
  <si>
    <t xml:space="preserve">                ОтбелДуб Дверь  906 ДО 21- 9 (лев/прав), универс.замок AGB</t>
  </si>
  <si>
    <t xml:space="preserve">                ОтбелДуб Дверь  906 ДО 21-10 (лев/прав), универс.замок AGB</t>
  </si>
  <si>
    <t xml:space="preserve">            ОтбелДуб 914</t>
  </si>
  <si>
    <t xml:space="preserve">                ОтбелДуб Дверь  914 ДО 21- 7 (лев/прав), универс.замок AGB</t>
  </si>
  <si>
    <t xml:space="preserve">                ОтбелДуб Дверь  914 ДО 21- 8 (лев/прав), универс.замок AGB</t>
  </si>
  <si>
    <t xml:space="preserve">                ОтбелДуб Дверь  914 ДО 21- 9 (лев/прав), универс.замок AGB</t>
  </si>
  <si>
    <t xml:space="preserve">                ОтбелДуб Дверь  914 ДО 21-10 (лев/прав), универс.замок AGB</t>
  </si>
  <si>
    <t xml:space="preserve">            Венге Сопутствующая продукция</t>
  </si>
  <si>
    <t xml:space="preserve">                Венге 900 (лев/прав) 21- 9 Монт.к-т (коробка,наличник) универс.замок AGB</t>
  </si>
  <si>
    <t xml:space="preserve">                Венге 900 (лев/прав) 21-10 Монт.к-т (коробка,наличник) универс.замок AGB</t>
  </si>
  <si>
    <t xml:space="preserve">                Венге + Притвор 900 21- 13...17 Монт.к-т (коробка,наличник,притвор) универс.замок AGB</t>
  </si>
  <si>
    <t xml:space="preserve">                Венге 900 Элемент коробки дверной (75), 5шт</t>
  </si>
  <si>
    <t xml:space="preserve">            ОтбелДуб Сопутствующая продукция</t>
  </si>
  <si>
    <t xml:space="preserve">                ОтбелДуб 900 (лев/прав) 21- 9 Монт.к-т (коробка,наличник) универс.замок AGB</t>
  </si>
  <si>
    <t xml:space="preserve">                ОтбелДуб 900 (лев/прав) 21-10 Монт.к-т (коробка,наличник) универс.замок AGB</t>
  </si>
  <si>
    <t xml:space="preserve">                ОтбелДуб + Притвор 900 21-13...17 Монт.к-т (коробка,наличник,притвор) универс.замок AGB</t>
  </si>
  <si>
    <t xml:space="preserve">                ОтбелДуб 900 Элемент коробки дверной (75), 5шт</t>
  </si>
  <si>
    <t xml:space="preserve">                ОтбелДуб 900 Элемент наличника, 10шт</t>
  </si>
  <si>
    <t>действителен на 11 августа 2016 года</t>
  </si>
  <si>
    <t xml:space="preserve">                3300 Двери Белый </t>
  </si>
  <si>
    <t xml:space="preserve">                    3000 Двери Белый 3324Ф Стекло Денор </t>
  </si>
  <si>
    <t xml:space="preserve">                        3000 БелыйCPL Дверь 3324Ф ДО 21- 7 (пр/л), с фурн., Стекло Денор</t>
  </si>
  <si>
    <t xml:space="preserve">                        3000 БелыйCPL Дверь 3324Ф ДО 21- 8 (пр/л), с фурн., Стекло Денор</t>
  </si>
  <si>
    <t xml:space="preserve">                        3000 БелыйCPL Дверь 3324Ф ДО 21- 9 (пр/л), с фурн., Стекло Денор</t>
  </si>
  <si>
    <t xml:space="preserve">                        3000 БелыйCPL Дверь 3324Ф ДО 21-10 (пр/л), с фурн., Стекло Денор</t>
  </si>
  <si>
    <t xml:space="preserve">                    3000 Двери Белый 3324Ф Стекло Роса </t>
  </si>
  <si>
    <t xml:space="preserve">                        3000 БелыйCPL Дверь 3324Ф ДО 21- 7 (пр/л), с фурн., Стекло Роса</t>
  </si>
  <si>
    <t xml:space="preserve">                        3000 БелыйCPL Дверь 3324Ф ДО 21- 8 (пр/л), с фурн., Стекло Роса</t>
  </si>
  <si>
    <t xml:space="preserve">                        3000 БелыйCPL Дверь 3324Ф ДО 21- 9 (пр/л), с фурн., Стекло Роса</t>
  </si>
  <si>
    <t xml:space="preserve">                        3000 БелыйCPL Дверь 3324Ф ДО 21-10 (пр/л), с фурн., Стекло Роса</t>
  </si>
  <si>
    <t xml:space="preserve">                    3000 Двери Белый 3324Ф ЦветСтекло</t>
  </si>
  <si>
    <t xml:space="preserve">                        3000 БелыйCPL Дверь 3324Ф ДО 21- 7 (пр/л), с фурн., ЦветСтекло</t>
  </si>
  <si>
    <t xml:space="preserve">                        3000 БелыйCPL Дверь 3324Ф ДО 21- 8 (пр/л), с фурн., ЦветСтекло</t>
  </si>
  <si>
    <t xml:space="preserve">                        3000 БелыйCPL Дверь 3324Ф ДО 21- 9 (пр/л), с фурн., ЦветСтекло</t>
  </si>
  <si>
    <t xml:space="preserve">                        3000 БелыйCPL Дверь 3324Ф ДО 21-10 (пр/л), с фурн., ЦветСтекло</t>
  </si>
  <si>
    <t xml:space="preserve">                    3000 Двери Белый 3340Ф Стекло Денор </t>
  </si>
  <si>
    <t xml:space="preserve">                        3000 БелыйCPL Дверь 3340Ф ДО 21- 7 (пр/л), с фурн., Стекло Денор</t>
  </si>
  <si>
    <t xml:space="preserve">                        3000 БелыйCPL Дверь 3340Ф ДО 21- 8 (пр/л), с фурн., Стекло Денор</t>
  </si>
  <si>
    <t xml:space="preserve">                        3000 БелыйCPL Дверь 3340Ф ДО 21- 9 (пр/л), с фурн., Стекло Денор</t>
  </si>
  <si>
    <t xml:space="preserve">                        3000 БелыйCPL Дверь 3340Ф ДО 21-10 (пр/л), с фурн., Стекло Денор</t>
  </si>
  <si>
    <t xml:space="preserve">                    3000 Двери Белый 3340Ф Стекло Роса </t>
  </si>
  <si>
    <t xml:space="preserve">                        3000 БелыйCPL Дверь 3340Ф ДО 21- 7 (пр/л), с фурн., Стекло Роса</t>
  </si>
  <si>
    <t xml:space="preserve">                        3000 БелыйCPL Дверь 3340Ф ДО 21- 8 (пр/л), с фурн., Стекло Роса</t>
  </si>
  <si>
    <t xml:space="preserve">                        3000 БелыйCPL Дверь 3340Ф ДО 21- 9 (пр/л), с фурн., Стекло Роса</t>
  </si>
  <si>
    <t xml:space="preserve">                        3000 БелыйCPL Дверь 3340Ф ДО 21-10 (пр/л), с фурн., Стекло Роса</t>
  </si>
  <si>
    <t xml:space="preserve">                    3000 Двери Белый 3340 ЦветСтекло </t>
  </si>
  <si>
    <t xml:space="preserve">                        3000 БелыйCPL Дверь 3340 ДО 21- 7 (пр/л), с фурн., ЦветСтекло</t>
  </si>
  <si>
    <t xml:space="preserve">                        3000 БелыйCPL Дверь 3340 ДО 21- 8 (пр/л), с фурн., ЦветСтекло</t>
  </si>
  <si>
    <t xml:space="preserve">                        3000 БелыйCPL Дверь 3340 ДО 21- 9 (пр/л), с фурн., ЦветСтекло </t>
  </si>
  <si>
    <t xml:space="preserve">                        3000 БелыйCPL Дверь 3340 ДО 21-10 (пр/л), с фурн., ЦветСтекло </t>
  </si>
  <si>
    <t xml:space="preserve">                    3000 Двери Белый 3342Ф Стекло Денор</t>
  </si>
  <si>
    <t xml:space="preserve">                        3000 БелыйCPL Дверь 3342 ДО 21- 7 (пр/л), с фурн., Стекло Денор</t>
  </si>
  <si>
    <t xml:space="preserve">                        3000 БелыйCPL Дверь 3342 ДО 21- 8 (пр/л), с фурн., Стекло Денор</t>
  </si>
  <si>
    <t xml:space="preserve">                        3000 БелыйCPL Дверь 3342 ДО 21- 9 (пр/л), с фурн., Стекло Денор</t>
  </si>
  <si>
    <t xml:space="preserve">                        3000 БелыйCPL Дверь 3342 ДО 21-10 (пр/л), с фурн., Стекло Денор</t>
  </si>
  <si>
    <t xml:space="preserve">                    3000 Двери Белый 3342Ф Матовое  Стекло</t>
  </si>
  <si>
    <t xml:space="preserve">                        3000 БелыйCPL Дверь 3342 ДО 21- 7 (пр/л), с фурн., МатСтекло</t>
  </si>
  <si>
    <t xml:space="preserve">                        3000 БелыйCPL Дверь 3342 ДО 21- 8 (пр/л), с фурн., МатСтекло</t>
  </si>
  <si>
    <t xml:space="preserve">                        3000 БелыйCPL Дверь 3342 ДО 21- 9 (пр/л), с фурн., МатСтекло</t>
  </si>
  <si>
    <t xml:space="preserve">                        3000 БелыйCPL Дверь 3342 ДО 21-10 (пр/л), с фурн., МатСтекло</t>
  </si>
  <si>
    <t xml:space="preserve">                    3000 Двери Белый 3342Ф Стекло Роса</t>
  </si>
  <si>
    <t xml:space="preserve">                        3000 БелыйCPL Дверь 3342 ДО 21- 7 (пр/л), с фурн., Стекло Роса</t>
  </si>
  <si>
    <t xml:space="preserve">                        3000 БелыйCPL Дверь 3342 ДО 21- 8 (пр/л), с фурн., Стекло Роса</t>
  </si>
  <si>
    <t xml:space="preserve">                        3000 БелыйCPL Дверь 3342 ДО 21- 9 (пр/л), с фурн., Стекло Роса</t>
  </si>
  <si>
    <t xml:space="preserve">                        3000 БелыйCPL Дверь 3342 ДО 21-10 (пр/л), с фурн., Стекло Роса</t>
  </si>
  <si>
    <t xml:space="preserve">                    3000 Двери Белый 3344Ф Стекло Денор </t>
  </si>
  <si>
    <t xml:space="preserve">                        3000 БелыйCPL Дверь 3344Ф ДО 21- 7 (пр/л), с фурн., Стекло Денор</t>
  </si>
  <si>
    <t xml:space="preserve">                        3000 БелыйCPL Дверь 3344Ф ДО 21- 8 (пр/л), с фурн., Стекло Денор</t>
  </si>
  <si>
    <t xml:space="preserve">                        3000 БелыйCPL Дверь 3344Ф ДО 21- 9 (пр/л), с фурн., Стекло Денор</t>
  </si>
  <si>
    <t xml:space="preserve">                        3000 БелыйCPL Дверь 3344Ф ДО 21-10 (пр/л), с фурн., Стекло Денор</t>
  </si>
  <si>
    <t xml:space="preserve">                    3000 Двери Белый 3344Ф Стекло Роса </t>
  </si>
  <si>
    <t xml:space="preserve">                        3000 БелыйCPL Дверь 3344Ф ДО 21- 7 (пр/л), с фурн., Стекло Роса</t>
  </si>
  <si>
    <t xml:space="preserve">                        3000 БелыйCPL Дверь 3344Ф ДО 21- 8 (пр/л), с фурн., Стекло Роса</t>
  </si>
  <si>
    <t xml:space="preserve">                        3000 БелыйCPL Дверь 3344Ф ДО 21- 9 (пр/л), с фурн., Стекло Роса</t>
  </si>
  <si>
    <t xml:space="preserve">                        3000 БелыйCPL Дверь 3344Ф ДО 21-10 (пр/л), с фурн., Стекло Роса</t>
  </si>
  <si>
    <t xml:space="preserve">                    3000 Двери Белый 3344Ф ЦветСтекло</t>
  </si>
  <si>
    <t xml:space="preserve">                        3000 БелыйCPL Дверь 3344Ф ДО 21- 7 (пр/л), с фурн., ЦветСтекло</t>
  </si>
  <si>
    <t xml:space="preserve">                        3000 БелыйCPL Дверь 3344Ф ДО 21- 8 (пр/л), с фурн., ЦветСтекло</t>
  </si>
  <si>
    <t xml:space="preserve">                        3000 БелыйCPL Дверь 3344Ф ДО 21- 9 (пр/л), с фурн., ЦветСтекло</t>
  </si>
  <si>
    <t xml:space="preserve">                        3000 БелыйCPL Дверь 3344Ф ДО 21-10 (пр/л), с фурн., ЦветСтекло</t>
  </si>
  <si>
    <t xml:space="preserve">                        3000 БелыйCPL Дверь 3352 ДО 21- 7 (пр/л), с фурн., АкрилЧерное</t>
  </si>
  <si>
    <t xml:space="preserve">                        3000 БелыйCPL Дверь 3352 ДО 21- 8 (пр/л), с фурн., АкрилЧерное</t>
  </si>
  <si>
    <t xml:space="preserve">                        3000 БелыйCPL Дверь 3352 ДО 21- 9 (пр/л), с фурн., АкрилЧерное</t>
  </si>
  <si>
    <t xml:space="preserve">                        3000 БелыйCPL Дверь 3352 ДО 21-10 (пр/л), с фурн., АкрилЧерное</t>
  </si>
  <si>
    <t xml:space="preserve">            3000 Двери ГрецкийОрех, Дуб Шервуд</t>
  </si>
  <si>
    <t xml:space="preserve">                3300 Двери  3323</t>
  </si>
  <si>
    <t xml:space="preserve">                    3300  Дверь 3323 ДГ 21- 7 (пр/л), с фурн.</t>
  </si>
  <si>
    <t xml:space="preserve">                    3300  Дверь 3323 ДГ 21- 8 (пр/л), с фурн.</t>
  </si>
  <si>
    <t xml:space="preserve">                    3300  Дверь 3323 ДГ 21- 9 (пр/л), с фурн.</t>
  </si>
  <si>
    <t xml:space="preserve">                    3300  Дверь 3323 ДГ 21-10 (пр/л), с фурн.</t>
  </si>
  <si>
    <t xml:space="preserve">                3300 Двери  3324 Стекло Денор</t>
  </si>
  <si>
    <t xml:space="preserve">                    3300  Дверь 3324 ДО 21- 7 (пр/л), с фурн., Стекло Денор</t>
  </si>
  <si>
    <t xml:space="preserve">                    3300  Дверь 3324 ДО 21- 8 (пр/л), с фурн., Стекло Денор</t>
  </si>
  <si>
    <t xml:space="preserve">                    3300  Дверь 3324 ДО 21- 9 (пр/л), с фурн., Стекло Денор</t>
  </si>
  <si>
    <t xml:space="preserve">                    3300  Дверь 3324 ДО 21-10 (пр/л), с фурн., Стекло Денор</t>
  </si>
  <si>
    <t xml:space="preserve">                3300 Двери  3324 МатСтекло</t>
  </si>
  <si>
    <t xml:space="preserve">                    3300  Дверь 3324 ДО 21- 7 (пр/л), с фурн., МатСтекло</t>
  </si>
  <si>
    <t xml:space="preserve">                    3300  Дверь 3324 ДО 21- 8 (пр/л), с фурн., МатСтекло</t>
  </si>
  <si>
    <t xml:space="preserve">                    3300  Дверь 3324 ДО 21- 9 (пр/л), с фурн., МатСтекло</t>
  </si>
  <si>
    <t xml:space="preserve">                    3300  Дверь 3324 ДО 21-10 (пр/л), с фурн., МатСтекло</t>
  </si>
  <si>
    <t xml:space="preserve">                3300 Двери  3324 Стекло Роса</t>
  </si>
  <si>
    <t xml:space="preserve">                    3300  Дверь 3324 ДО 21- 7 (пр/л), с фурн., Стекло Роса</t>
  </si>
  <si>
    <t xml:space="preserve">                    3300  Дверь 3324 ДО 21- 8 (пр/л), с фурн., Стекло Роса</t>
  </si>
  <si>
    <t xml:space="preserve">                    3300  Дверь 3324 ДО 21- 9 (пр/л), с фурн., Стекло Роса</t>
  </si>
  <si>
    <t xml:space="preserve">                    3300  Дверь 3324 ДО 21-10 (пр/л), с фурн., Стекло Роса</t>
  </si>
  <si>
    <t xml:space="preserve">                3300 Двери  3340 Стекло Денор</t>
  </si>
  <si>
    <t xml:space="preserve">                    3300  Дверь 3340 ДО 21- 7 (пр/л), с фурн., Стекло Денор</t>
  </si>
  <si>
    <t xml:space="preserve">                    3300  Дверь 3340 ДО 21- 8 (пр/л), с фурн., Стекло Денор</t>
  </si>
  <si>
    <t xml:space="preserve">                    3300  Дверь 3340 ДО 21- 9 (пр/л), с фурн., Стекло Денор</t>
  </si>
  <si>
    <t xml:space="preserve">                    3300  Дверь 3340 ДО 21-10 (пр/л), с фурн., Стекло Денор</t>
  </si>
  <si>
    <t xml:space="preserve">                3300 Двери  3340 МатСтекло</t>
  </si>
  <si>
    <t xml:space="preserve">                    3300  Дверь 3340 ДО 21- 7 (пр/л), с фурн., МатСтекло</t>
  </si>
  <si>
    <t xml:space="preserve">                    3300  Дверь 3340 ДО 21- 8 (пр/л), с фурн., МатСтекло</t>
  </si>
  <si>
    <t xml:space="preserve">                    3300  Дверь 3340 ДО 21- 9 (пр/л), с фурн., МатСтекло</t>
  </si>
  <si>
    <t xml:space="preserve">                    3300  Дверь 3340 ДО 21-10 (пр/л), с фурн., МатСтекло</t>
  </si>
  <si>
    <t xml:space="preserve">                3300 Двери  3340 Стекло Роса</t>
  </si>
  <si>
    <t xml:space="preserve">                    3300  Дверь 3340 ДО 21- 7 (пр/л), с фурн., Стекло Роса</t>
  </si>
  <si>
    <t xml:space="preserve">                    3300  Дверь 3340 ДО 21- 8 (пр/л), с фурн., Стекло Роса</t>
  </si>
  <si>
    <t xml:space="preserve">                    3300  Дверь 3340 ДО 21- 9 (пр/л), с фурн., Стекло Роса</t>
  </si>
  <si>
    <t xml:space="preserve">                    3300  Дверь 3340 ДО 21-10 (пр/л), с фурн., Стекло Роса</t>
  </si>
  <si>
    <t xml:space="preserve">                3300 Двери  3342 Стекло Денор</t>
  </si>
  <si>
    <t xml:space="preserve">                    3300  Дверь 3342 ДО 21- 7 (пр/л), с фурн., Стекло Денор</t>
  </si>
  <si>
    <t xml:space="preserve">                    3300  Дверь 3342 ДО 21- 8 (пр/л), с фурн., Стекло Денор</t>
  </si>
  <si>
    <t xml:space="preserve">                    3300  Дверь 3342 ДО 21- 9 (пр/л), с фурн., Стекло Денор</t>
  </si>
  <si>
    <t xml:space="preserve">                    3300  Дверь 3342 ДО 21-10 (пр/л), с фурн., Стекло Денор</t>
  </si>
  <si>
    <t xml:space="preserve">                3300 Двери  3342 МатСтекло</t>
  </si>
  <si>
    <t xml:space="preserve">                    3300  Дверь 3342 ДО 21- 7 (пр/л), с фурн., МатСтекло</t>
  </si>
  <si>
    <t xml:space="preserve">                    3300  Дверь 3342 ДО 21- 8 (пр/л), с фурн., МатСтекло</t>
  </si>
  <si>
    <t xml:space="preserve">                    3300  Дверь 3342 ДО 21- 9 (пр/л), с фурн., МатСтекло</t>
  </si>
  <si>
    <t xml:space="preserve">                    3300  Дверь 3342 ДО 21-10 (пр/л), с фурн., МатСтекло</t>
  </si>
  <si>
    <t xml:space="preserve">                3300 Двери  3342 Стекло Роса</t>
  </si>
  <si>
    <t xml:space="preserve">                    3300  Дверь 3342 ДО 21- 7 (пр/л), с фурн., Стекло Роса</t>
  </si>
  <si>
    <t xml:space="preserve">                    3300  Дверь 3342 ДО 21- 8 (пр/л), с фурн., Стекло Роса</t>
  </si>
  <si>
    <t xml:space="preserve">                    3300  Дверь 3342 ДО 21- 9 (пр/л), с фурн., Стекло Роса</t>
  </si>
  <si>
    <t xml:space="preserve">                    3300  Дверь 3342 ДО 21-10 (пр/л), с фурн., Стекло Роса</t>
  </si>
  <si>
    <t xml:space="preserve">                3300 Двери  3343</t>
  </si>
  <si>
    <t xml:space="preserve">                    3300  Дверь 3343 ДГ 21- 7 (пр/л), с фурн.</t>
  </si>
  <si>
    <t xml:space="preserve">                    3300  Дверь 3343 ДГ 21- 8 (пр/л), с фурн.</t>
  </si>
  <si>
    <t xml:space="preserve">                    3300  Дверь 3343 ДГ 21- 9 (пр/л), с фурн.</t>
  </si>
  <si>
    <t xml:space="preserve">                    3300  Дверь 3343 ДГ 21-10 (пр/л), с фурн.</t>
  </si>
  <si>
    <t xml:space="preserve">                3300 Двери  3344 Стекло Денор</t>
  </si>
  <si>
    <t xml:space="preserve">                    3300  Дверь 3344 ДО 21- 7 (пр/л), с фурн., Стекло Денор</t>
  </si>
  <si>
    <t xml:space="preserve">                    3300  Дверь 3344 ДО 21- 8 (пр/л), с фурн., Стекло Денор</t>
  </si>
  <si>
    <t xml:space="preserve">                    3300  Дверь 3344 ДО 21- 9 (пр/л), с фурн., Стекло Денор</t>
  </si>
  <si>
    <t xml:space="preserve">                    3300  Дверь 3344 ДО 21-10 (пр/л), с фурн., Стекло Денор</t>
  </si>
  <si>
    <t xml:space="preserve">                3300 Двери  3344 МатСтекло</t>
  </si>
  <si>
    <t xml:space="preserve">                    3300  Дверь 3344 ДО 21- 7 (пр/л), с фурн., МатСтекло</t>
  </si>
  <si>
    <t xml:space="preserve">                    3300  Дверь 3344 ДО 21- 8 (пр/л), с фурн., МатСтекло</t>
  </si>
  <si>
    <t xml:space="preserve">                    3300  Дверь 3344 ДО 21- 9 (пр/л), с фурн., МатСтекло</t>
  </si>
  <si>
    <t xml:space="preserve">                    3300  Дверь 3344 ДО 21-10 (пр/л), с фурн., МатСтекло</t>
  </si>
  <si>
    <t xml:space="preserve">                3300 Двери  3344 Стекло Роса</t>
  </si>
  <si>
    <t xml:space="preserve">                    3300  Дверь 3344 ДО 21- 7 (пр/л), с фурн., Стекло Роса</t>
  </si>
  <si>
    <t xml:space="preserve">                    3300  Дверь 3344 ДО 21- 8 (пр/л), с фурн., Стекло Роса</t>
  </si>
  <si>
    <t xml:space="preserve">                    3300  Дверь 3344 ДО 21- 9 (пр/л), с фурн., Стекло Роса</t>
  </si>
  <si>
    <t xml:space="preserve">                    3300  Дверь 3344 ДО 21-10 (пр/л), с фурн., Стекло Роса</t>
  </si>
  <si>
    <t xml:space="preserve">                3300 Двери  3350</t>
  </si>
  <si>
    <t xml:space="preserve">                    3300  Дверь 3350 ДГ 21- 7 (пр/л), с фурн.</t>
  </si>
  <si>
    <t xml:space="preserve">                    3300  Дверь 3350 ДГ 21- 8 (пр/л), с фурн.</t>
  </si>
  <si>
    <t xml:space="preserve">                    3300  Дверь 3350 ДГ 21- 9 (пр/л), с фурн.</t>
  </si>
  <si>
    <t xml:space="preserve">                    3300  Дверь 3350 ДГ 21-10 (пр/л), с фурн.</t>
  </si>
  <si>
    <t xml:space="preserve">                3300 Двери  3352</t>
  </si>
  <si>
    <t xml:space="preserve">                    3300  Дверь 3352 ДО 21- 7 (пр/л), с фурн.</t>
  </si>
  <si>
    <t xml:space="preserve">                    3300  Дверь 3352 ДО 21- 8 (пр/л), с фурн.</t>
  </si>
  <si>
    <t xml:space="preserve">                    3300  Дверь 3352 ДО 21- 9 (пр/л), с фурн.</t>
  </si>
  <si>
    <t xml:space="preserve">                    3300  Дверь 3352 ДО 21-10 (пр/л), с фурн.</t>
  </si>
  <si>
    <t xml:space="preserve">            3000 Двери Черный Дуб, Выбеленный Дуб</t>
  </si>
  <si>
    <t xml:space="preserve">                3000 Двери  3350</t>
  </si>
  <si>
    <t xml:space="preserve">                    3000  Дверь 3350 ДГ 21- 7 (пр/л), с фурн.</t>
  </si>
  <si>
    <t xml:space="preserve">                    3000  Дверь 3350 ДГ 21- 8 (пр/л), с фурн.</t>
  </si>
  <si>
    <t xml:space="preserve">                    3000  Дверь 3350 ДГ 21- 9 (пр/л), с фурн.</t>
  </si>
  <si>
    <t xml:space="preserve">                    3000  Дверь 3350 ДГ 21-10 (пр/л), с фурн.</t>
  </si>
  <si>
    <t xml:space="preserve">                3000 Двери  3352</t>
  </si>
  <si>
    <t xml:space="preserve">                    3000  Дверь 3352 ДО 21- 7 (пр/л), с фурн.</t>
  </si>
  <si>
    <t xml:space="preserve">                    3000  Дверь 3352 ДО 21- 8 (пр/л), с фурн.</t>
  </si>
  <si>
    <t xml:space="preserve">                    3000  Дверь 3352 ДО 21- 9 (пр/л), с фурн.</t>
  </si>
  <si>
    <t xml:space="preserve">                    3000  Дверь 3352 ДО 21-10 (пр/л), с фурн.</t>
  </si>
  <si>
    <t xml:space="preserve">            3300 Двери ДубПепельный</t>
  </si>
  <si>
    <t xml:space="preserve">                3000 Двери ДубПепельный 3343</t>
  </si>
  <si>
    <t xml:space="preserve">                    3000 ДубПепельныйCPL Дверь 3343 ДГ 21- 7 (пр/л), с фурн.</t>
  </si>
  <si>
    <t xml:space="preserve">                    3000 ДубПепельныйCPL Дверь 3343 ДГ 21- 8 (пр/л), с фурн.</t>
  </si>
  <si>
    <t xml:space="preserve">                    3000 ДубПепельныйCPL Дверь 3343 ДГ 21- 9 (пр/л), с фурн.</t>
  </si>
  <si>
    <t xml:space="preserve">                    3000 ДубПепельныйCPL Дверь 3343 ДГ 21-10 (пр/л), с фурн.</t>
  </si>
  <si>
    <t xml:space="preserve">                3000 Двери ДубПепельный 3344 Стекло Денор</t>
  </si>
  <si>
    <t xml:space="preserve">                    3000 ДубПепельныйCPL Дверь 3344 ДО 21- 7 (пр/л), с фурн., Стекло Денор</t>
  </si>
  <si>
    <t xml:space="preserve">                    3000 ДубПепельныйCPL Дверь 3344 ДО 21- 8 (пр/л), с фурн., Стекло Денор</t>
  </si>
  <si>
    <t xml:space="preserve">                    3000 ДубПепельныйCPL Дверь 3344 ДО 21- 9 (пр/л), с фурн., Стекло Денор</t>
  </si>
  <si>
    <t xml:space="preserve">                    3000 ДубПепельныйCPL Дверь 3344 ДО 21-10 (пр/л), с фурн., Стекло Денор</t>
  </si>
  <si>
    <t xml:space="preserve">                3000 Двери ДубПепельный 3344 МатСтекло</t>
  </si>
  <si>
    <t xml:space="preserve">                    3000 ДубПепельныйCPL Дверь 3344 ДО 21- 7 (пр/л), с фурн., МатСтекло</t>
  </si>
  <si>
    <t xml:space="preserve">                    3000 ДубПепельныйCPL Дверь 3344 ДО 21- 8 (пр/л), с фурн., МатСтекло</t>
  </si>
  <si>
    <t xml:space="preserve">                    3000 ДубПепельныйCPL Дверь 3344 ДО 21- 9 (пр/л), с фурн., МатСтекло</t>
  </si>
  <si>
    <t xml:space="preserve">                    3000 ДубПепельныйCPL Дверь 3344 ДО 21-10 (пр/л), с фурн., МатСтекло</t>
  </si>
  <si>
    <t xml:space="preserve">                3000 Двери ДубПепельный 3344 Стекло Роса</t>
  </si>
  <si>
    <t xml:space="preserve">                    3000 ДубПепельныйCPL Дверь 3344 ДО 21- 7 (пр/л), с фурн., Стекло Роса</t>
  </si>
  <si>
    <t xml:space="preserve">                    3000 ДубПепельныйCPL Дверь 3344 ДО 21- 8 (пр/л), с фурн., Стекло Роса</t>
  </si>
  <si>
    <t xml:space="preserve">                    3000 ДубПепельныйCPL Дверь 3344 ДО 21- 9 (пр/л), с фурн., Стекло Роса</t>
  </si>
  <si>
    <t xml:space="preserve">                    3000 ДубПепельныйCPL Дверь 3344 ДО 21-10 (пр/л), с фурн., Стекло Роса</t>
  </si>
  <si>
    <t xml:space="preserve">                3000 Двери ДубПепельный 3352</t>
  </si>
  <si>
    <t xml:space="preserve">                    3000 ДубПепельныйCPL Дверь 3352 ДО 21- 7 (пр/л), с фурн.</t>
  </si>
  <si>
    <t xml:space="preserve">                    3000 ДубПепельныйCPL Дверь 3352 ДО 21- 8 (пр/л), с фурн.</t>
  </si>
  <si>
    <t xml:space="preserve">                    3000 ДубПепельныйCPL Дверь 3352 ДО 21- 9 (пр/л), с фурн.</t>
  </si>
  <si>
    <t xml:space="preserve">                    3000 ДубПепельныйCPL Дверь 3352 ДО 21-10 (пр/л), с фурн.</t>
  </si>
  <si>
    <t xml:space="preserve">        3/5000 Сопутствующая продукция</t>
  </si>
  <si>
    <t xml:space="preserve">            3/5000 Двери ГрецкийОрех, Дуб Шервуд</t>
  </si>
  <si>
    <t xml:space="preserve">                3/5000  СП 21- 9 (пр/л) МК (коробка,наличник),с фурнитурой</t>
  </si>
  <si>
    <t xml:space="preserve">                3/5000  СП 21-10 (пр/л) МК (коробка,наличник),с фурнитурой</t>
  </si>
  <si>
    <t xml:space="preserve">                3/5000  СП 21-13...17  МК (притвор, коробка,наличник),с фурнитурой</t>
  </si>
  <si>
    <t xml:space="preserve">                3/5000  СП Элемент  коробки  дверной(75), 5 шт</t>
  </si>
  <si>
    <t xml:space="preserve">                3/5000  СП Элемент наличника, 10шт</t>
  </si>
  <si>
    <t xml:space="preserve">            3/5000 Двери Черный Дуб, Выбеленный Дуб</t>
  </si>
  <si>
    <t xml:space="preserve">                3/5000 ЧДубCPL СП Элемент коробки дверной (75), 5шт</t>
  </si>
  <si>
    <r>
      <t xml:space="preserve">            3000 Белый</t>
    </r>
    <r>
      <rPr>
        <b/>
        <i/>
        <sz val="10"/>
        <color indexed="10"/>
        <rFont val="Arial"/>
        <family val="2"/>
        <charset val="204"/>
      </rPr>
      <t xml:space="preserve"> </t>
    </r>
  </si>
  <si>
    <r>
      <t xml:space="preserve">                3/6000 БелыйCPL СП 21- 9 (пр/л) МК(кор.90, Г-Нал </t>
    </r>
    <r>
      <rPr>
        <b/>
        <sz val="8"/>
        <rFont val="Arial"/>
        <family val="2"/>
        <charset val="204"/>
      </rPr>
      <t>НФ70</t>
    </r>
    <r>
      <rPr>
        <sz val="8"/>
        <rFont val="Arial"/>
        <family val="2"/>
        <charset val="204"/>
      </rPr>
      <t>),с фурн.</t>
    </r>
  </si>
  <si>
    <r>
      <t xml:space="preserve">                3/6000 БелыйCPL СП 21-10 (пр/л) МК(кор.90, Г-Нал </t>
    </r>
    <r>
      <rPr>
        <b/>
        <sz val="8"/>
        <rFont val="Arial"/>
        <family val="2"/>
        <charset val="204"/>
      </rPr>
      <t>НФ70</t>
    </r>
    <r>
      <rPr>
        <sz val="8"/>
        <rFont val="Arial"/>
        <family val="2"/>
        <charset val="204"/>
      </rPr>
      <t>),с фурн.</t>
    </r>
  </si>
  <si>
    <r>
      <t xml:space="preserve">                3/6000 БелыйCPL СП 21-13...17 МК (притвор,кор.90, Г-Нал </t>
    </r>
    <r>
      <rPr>
        <b/>
        <sz val="8"/>
        <rFont val="Arial"/>
        <family val="2"/>
        <charset val="204"/>
      </rPr>
      <t>НФ70</t>
    </r>
    <r>
      <rPr>
        <sz val="8"/>
        <rFont val="Arial"/>
        <family val="2"/>
        <charset val="204"/>
      </rPr>
      <t>),с фурн.</t>
    </r>
  </si>
  <si>
    <t xml:space="preserve">                3/6000 БелыйCPL СП Элемент Г-НаличникаНФ70, 10шт</t>
  </si>
  <si>
    <t xml:space="preserve">                3/6000 БелыйCPL СП Элемент коробки дверной90, 5шт</t>
  </si>
  <si>
    <t xml:space="preserve">         3000 Двери CPL</t>
  </si>
  <si>
    <t xml:space="preserve">            3300 Двери ДекорКосичка Белый CPL, Грецкий Орех</t>
  </si>
  <si>
    <t xml:space="preserve">                3000 Двери ДекорКосичка 3323Ф</t>
  </si>
  <si>
    <t xml:space="preserve">                    3000 ДекорКосичкаCPL Дверь 3323Ф ДГ 21- 7 (пр/л), с фурн.</t>
  </si>
  <si>
    <t xml:space="preserve">                    3000 ДекорКосичкаCPL Дверь 3323Ф ДГ 21- 8 (пр/л), с фурн.</t>
  </si>
  <si>
    <t xml:space="preserve">                    3000 ДекорКосичкаCPL Дверь 3323Ф ДГ 21- 9 (пр/л), с фурн.</t>
  </si>
  <si>
    <t xml:space="preserve">                    3000 ДекорКосичкаCPL Дверь 3323Ф ДГ 21-10 (пр/л), с фурн.</t>
  </si>
  <si>
    <t xml:space="preserve">                3000 Двери ДекорКосичка 3324Ф Стекло Денор</t>
  </si>
  <si>
    <t xml:space="preserve">                    3000 ДекорКосичкаCPL Дверь 3324Ф ДО 21- 7 (пр/л), с фурн., Стекло Денор</t>
  </si>
  <si>
    <t xml:space="preserve">                    3000 ДекорКосичкаCPL Дверь 3324Ф ДО 21- 8 (пр/л), с фурн., Стекло Денор</t>
  </si>
  <si>
    <t xml:space="preserve">                    3000 ДекорКосичкаCPL Дверь 3324Ф ДО 21- 9 (пр/л), с фурн., Стекло Денор</t>
  </si>
  <si>
    <t xml:space="preserve">                    3000 ДекорКосичкаCPL Дверь 3324Ф ДО 21-10 (пр/л), с фурн., Стекло Денор</t>
  </si>
  <si>
    <t xml:space="preserve">                3000 Двери ДекорКосичка 3324Ф МатСтекло</t>
  </si>
  <si>
    <t xml:space="preserve">                    3000 ДекорКосичкаCPL Дверь 3324Ф ДО 21- 7 (пр/л), с фурн., МатСтекло</t>
  </si>
  <si>
    <t xml:space="preserve">                    3000 ДекорКосичкаCPL Дверь 3324Ф ДО 21- 8 (пр/л), с фурн., МатСтекло</t>
  </si>
  <si>
    <t xml:space="preserve">                    3000 ДекорКосичкаCPL Дверь 3324Ф ДО 21- 9 (пр/л), с фурн., МатСтекло</t>
  </si>
  <si>
    <t xml:space="preserve">                    3000 ДекорКосичкаCPL Дверь 3324Ф ДО 21-10 (пр/л), с фурн., МатСтекло</t>
  </si>
  <si>
    <t xml:space="preserve">                3000 Двери ДекорКосичка 3324Ф Стекло Роса</t>
  </si>
  <si>
    <t xml:space="preserve">                    3000 ДекорКосичкаCPL Дверь 3324Ф ДО 21- 7 (пр/л), с фурн., Стекло Роса</t>
  </si>
  <si>
    <t xml:space="preserve">                    3000 ДекорКосичкаCPL Дверь 3324Ф ДО 21- 8 (пр/л), с фурн., Стекло Роса</t>
  </si>
  <si>
    <t xml:space="preserve">                    3000 ДекорКосичкаCPL Дверь 3324Ф ДО 21- 9 (пр/л), с фурн., Стекло Роса</t>
  </si>
  <si>
    <t xml:space="preserve">                    3000 ДекорКосичкаCPL Дверь 3324Ф ДО 21-10 (пр/л), с фурн., Стекло Роса</t>
  </si>
  <si>
    <t xml:space="preserve">                3000 Двери ДекорКосичка 3324Ф Торшон</t>
  </si>
  <si>
    <t xml:space="preserve">                    3000 ДекорКосичкаCPL Дверь 3324Ф ДО 21- 7 (пр/л), с фурн., Торшон</t>
  </si>
  <si>
    <t xml:space="preserve">                    3000 ДекорКосичкаCPL Дверь 3324Ф ДО 21- 8 (пр/л), с фурн., Торшон</t>
  </si>
  <si>
    <t xml:space="preserve">                    3000 ДекорКосичкаCPL Дверь 3324Ф ДО 21- 9 (пр/л), с фурн., Торшон</t>
  </si>
  <si>
    <t xml:space="preserve">                    3000 ДекорКосичкаCPL Дверь 3324Ф ДО 21-10 (пр/л), с фурн., Торшон</t>
  </si>
  <si>
    <t xml:space="preserve">                3000 Двери ДекорКосичка 3343Ф</t>
  </si>
  <si>
    <t xml:space="preserve">                    3000 ДекорКосичкаCPL Дверь 3343Ф ДГ 21- 7 (пр/л), с фурн.</t>
  </si>
  <si>
    <t xml:space="preserve">                    3000 ДекорКосичкаCPL Дверь 3343Ф ДГ 21- 8 (пр/л), с фурн.</t>
  </si>
  <si>
    <t xml:space="preserve">                    3000 ДекорКосичкаCPL Дверь 3343Ф ДГ 21- 9 (пр/л), с фурн.</t>
  </si>
  <si>
    <t xml:space="preserve">                    3000 ДекорКосичкаCPL Дверь 3343Ф ДГ 21-10 (пр/л), с фурн.</t>
  </si>
  <si>
    <t xml:space="preserve">                3000 Двери ДекорКосичка 3344Ф Стекло Денор</t>
  </si>
  <si>
    <t xml:space="preserve">                    3000 ДекорКосичкаCPL Дверь 3344Ф ДО 21- 7 (пр/л), с фурн., Стекло Денор</t>
  </si>
  <si>
    <t xml:space="preserve">                    3000 ДекорКосичкаCPL Дверь 3344Ф ДО 21- 8 (пр/л), с фурн., Стекло Денор</t>
  </si>
  <si>
    <t xml:space="preserve">                    3000 ДекорКосичкаCPL Дверь 3344Ф ДО 21- 9 (пр/л), с фурн., Стекло Денор</t>
  </si>
  <si>
    <t xml:space="preserve">                    3000 ДекорКосичкаCPL Дверь 3344Ф ДО 21-10 (пр/л), с фурн., Стекло Денор</t>
  </si>
  <si>
    <t xml:space="preserve">                3000 Двери ДекорКосичка 3344Ф МатСтекло</t>
  </si>
  <si>
    <t xml:space="preserve">                    3000 ДекорКосичкаCPL Дверь 3344Ф ДО 21- 7 (пр/л), с фурн., МатСтекло</t>
  </si>
  <si>
    <t xml:space="preserve">                    3000 ДекорКосичкаCPL Дверь 3344Ф ДО 21- 8 (пр/л), с фурн., МатСтекло</t>
  </si>
  <si>
    <t xml:space="preserve">                    3000 ДекорКосичкаCPL Дверь 3344Ф ДО 21- 9 (пр/л), с фурн., МатСтекло</t>
  </si>
  <si>
    <t xml:space="preserve">                    3000 ДекорКосичкаCPL Дверь 3344Ф ДО 21-10 (пр/л), с фурн., МатСтекло</t>
  </si>
  <si>
    <t xml:space="preserve">                3000 Двери ДекорКосичка 3344Ф Стекло Роса</t>
  </si>
  <si>
    <t xml:space="preserve">                    3000 ДекорКосичкаCPL Дверь 3344Ф ДО 21- 7 (пр/л), с фурн., Стекло Роса</t>
  </si>
  <si>
    <t xml:space="preserve">                    3000 ДекорКосичкаCPL Дверь 3344Ф ДО 21- 8 (пр/л), с фурн., Стекло Роса</t>
  </si>
  <si>
    <t xml:space="preserve">                    3000 ДекорКосичкаCPL Дверь 3344Ф ДО 21- 9 (пр/л), с фурн., Стекло Роса</t>
  </si>
  <si>
    <t xml:space="preserve">                    3000 ДекорКосичкаCPL Дверь 3344Ф ДО 21-10 (пр/л), с фурн., Стекло Роса</t>
  </si>
  <si>
    <t xml:space="preserve">            3000 ДекорКосичка Белый CPL, Грецкий Орех</t>
  </si>
  <si>
    <t xml:space="preserve">                3000  СП Коробка (81),  21- 7</t>
  </si>
  <si>
    <t xml:space="preserve">                3000  СП Коробка (81),  21- 8</t>
  </si>
  <si>
    <t xml:space="preserve">                3000  СП Коробка (81),  21- 9</t>
  </si>
  <si>
    <t xml:space="preserve">                3000  СП Коробка (81),  21-10</t>
  </si>
  <si>
    <t xml:space="preserve">                3000  СП Коробка с притвором(81),  21-13...17</t>
  </si>
  <si>
    <t xml:space="preserve">                3000 ДекорКосичка СПНаличник фигурный, 5-шт</t>
  </si>
  <si>
    <t xml:space="preserve">                3000 ДекорКосичка СПНаличник фигурный, 6-шт</t>
  </si>
  <si>
    <t xml:space="preserve">                5000 Двери 5000</t>
  </si>
  <si>
    <t xml:space="preserve">                    5000 Дверь 5000 ДГ 21- 7 (пр/л), с фурн.</t>
  </si>
  <si>
    <t xml:space="preserve">                    5000 Дверь 5000 ДГ 21- 8 (пр/л), с фурн.</t>
  </si>
  <si>
    <t xml:space="preserve">                    5000 Дверь 5000 ДГ 21- 9 (пр/л), с фурн.</t>
  </si>
  <si>
    <t xml:space="preserve">                    5000 Дверь 5000 ДГ 21-10 (пр/л), с фурн.</t>
  </si>
  <si>
    <t xml:space="preserve">                5000 Двери 5023</t>
  </si>
  <si>
    <t xml:space="preserve">                    5000 Дверь 5023 ДГ 21- 7 (пр/л), с фурн.</t>
  </si>
  <si>
    <t xml:space="preserve">                    5000 Дверь 5023 ДГ 21- 8 (пр/л), с фурн.</t>
  </si>
  <si>
    <t xml:space="preserve">                    5000 Дверь 5023 ДГ 21- 9 (пр/л), с фурн.</t>
  </si>
  <si>
    <t xml:space="preserve">                    5000 Дверь 5023 ДГ 21-10 (пр/л), с фурн.</t>
  </si>
  <si>
    <t xml:space="preserve">                5000 Двери 5024 МатСтекло</t>
  </si>
  <si>
    <t xml:space="preserve">                    5000 Дверь 5024 ДО 21- 7 (пр/л), МатСтекло, с фурн.</t>
  </si>
  <si>
    <t xml:space="preserve">                    5000 Дверь 5024 ДО 21- 8 (пр/л), МатСтекло, с фурн.</t>
  </si>
  <si>
    <t xml:space="preserve">                    5000 Дверь 5024 ДО 21- 9 (пр/л), МатСтекло, с фурн.</t>
  </si>
  <si>
    <t xml:space="preserve">                    5000 Дверь 5024 ДО 21-10 (пр/л), МатСтекло, с фурн.</t>
  </si>
  <si>
    <t xml:space="preserve">                5000 Двери 5040 МатСтекло </t>
  </si>
  <si>
    <t xml:space="preserve">                    5000 Дверь 5040 ДО 21- 7 (пр/л), МатСтекло, с фурн.</t>
  </si>
  <si>
    <t xml:space="preserve">                    5000 Дверь 5040 ДО 21- 8 (пр/л), МатСтекло, с фурн.</t>
  </si>
  <si>
    <t xml:space="preserve">                    5000 Дверь 5040 ДО 21- 9 (пр/л), МатСтекло, с фурн.</t>
  </si>
  <si>
    <t xml:space="preserve">                    5000 Дверь 5040 ДО 21-10 (пр/л), МатСтекло, с фурн.</t>
  </si>
  <si>
    <t xml:space="preserve">                5000 Двери 5066 МатСтекло</t>
  </si>
  <si>
    <t xml:space="preserve">                    5000 Дверь 5066 ДО 21- 7 (пр/л), МатСтекло, с фурн.</t>
  </si>
  <si>
    <t xml:space="preserve">                    5000 Дверь 5066 ДО 21- 8 (пр/л), МатСтекло, с фурн.</t>
  </si>
  <si>
    <t xml:space="preserve">                    5000 Дверь 5066 ДО 21- 9 (пр/л), МатСтекло, с фурн.</t>
  </si>
  <si>
    <t xml:space="preserve">                    5000 Дверь 5066 ДО 21-10 (пр/л), МатСтекло, с фурн.</t>
  </si>
  <si>
    <t xml:space="preserve">                5000 Двери Белый 5002 ЦветСтекло Матрица ВКЛ150</t>
  </si>
  <si>
    <t xml:space="preserve">                5000 Двери Белый 5002 Стекло Сетка ВКЛ150</t>
  </si>
  <si>
    <t xml:space="preserve">                    5000 Белый Дверь 5002 ДО 21- 7, Сетка ВКЛ150 с фурн.</t>
  </si>
  <si>
    <t xml:space="preserve">                    5000 Белый Дверь 5002 ДО 21- 8, Сетка ВКЛ150 с фурн.</t>
  </si>
  <si>
    <t xml:space="preserve">                    5000 Белый Дверь 5002 ДО 21- 9, Сетка ВКЛ150 с фурн.</t>
  </si>
  <si>
    <t xml:space="preserve">                    5000 Белый Дверь 5002 ДО 21-10, Сетка ВКЛ150 с фурн.</t>
  </si>
  <si>
    <t xml:space="preserve">                5000 Двери Белый 5004 ЦветСтекло Матрица ВКЛ350</t>
  </si>
  <si>
    <t xml:space="preserve">                5000 Двери Белый 5004 Стекло Сетка ВКЛ350</t>
  </si>
  <si>
    <t xml:space="preserve">                    5000 Белый Дверь 5004 ДО 21- 7, Сетка ВКЛ350 с фурн.</t>
  </si>
  <si>
    <t xml:space="preserve">                    5000 Белый Дверь 5004 ДО 21- 8, Сетка ВКЛ350 с фурн.</t>
  </si>
  <si>
    <t xml:space="preserve">                    5000 Белый Дверь 5004 ДО 21- 9, Сетка ВКЛ350 с фурн.</t>
  </si>
  <si>
    <t xml:space="preserve">                    5000 Белый Дверь 5004 ДО 21-10, Сетка ВКЛ350 с фурн.</t>
  </si>
  <si>
    <t xml:space="preserve">                5000 Двери Белый 5033 Стекло (Сатинат)</t>
  </si>
  <si>
    <t xml:space="preserve">                5000 Двери Белый 5040 МатСтекло (Сатинат)</t>
  </si>
  <si>
    <t xml:space="preserve">                    5000 Белый Дверь 5040 ДО 21- 7 (пр/л), с фурн., Сатин</t>
  </si>
  <si>
    <t xml:space="preserve">                    5000 Белый Дверь 5040 ДО 21- 8 (пр/л), с фурн., Сатин</t>
  </si>
  <si>
    <t xml:space="preserve">                    5000 Белый Дверь 5040 ДО 21- 9 (пр/л), с фурн., Сатин</t>
  </si>
  <si>
    <t xml:space="preserve">                    5000 Белый Дверь 5040 ДО 21-10 (пр/л), с фурн., Сатин</t>
  </si>
  <si>
    <t xml:space="preserve">                5000 Двери Белый 5040 МатСтекло (Сатинат), молдинги</t>
  </si>
  <si>
    <t xml:space="preserve">                    5000 Белый Дверь 5040 ДО 21- 7 (пр/л), с фурн., Сатин, молдинги</t>
  </si>
  <si>
    <t xml:space="preserve">                    5000 Белый Дверь 5040 ДО 21- 8 (пр/л), с фурн., Сатин, молдинги</t>
  </si>
  <si>
    <t xml:space="preserve">                    5000 Белый Дверь 5040 ДО 21- 9 (пр/л), с фурн., Сатин, молдинги</t>
  </si>
  <si>
    <t xml:space="preserve">                    5000 Белый Дверь 5040 ДО 21-10 (пр/л), с фурн., Сатин, молдинги</t>
  </si>
  <si>
    <t xml:space="preserve">                5000 Двери Белый 5066 МатСтекло (Сатинат), молдинги</t>
  </si>
  <si>
    <t xml:space="preserve">                    5000 Белый Дверь 5066 ДО 21- 7 (пр/л), с фурн., Сатин, молдинги</t>
  </si>
  <si>
    <t xml:space="preserve">                    5000 Белый Дверь 5066 ДО 21- 8 (пр/л), с фурн., Сатин, молдинги</t>
  </si>
  <si>
    <t xml:space="preserve">                    5000 Белый Дверь 5066 ДО 21- 9 (пр/л), с фурн., Сатин, молдинги</t>
  </si>
  <si>
    <t xml:space="preserve">                    5000 Белый Дверь 5066 ДО 21-10 (пр/л), с фурн., Сатин, молдинги</t>
  </si>
  <si>
    <t xml:space="preserve">                5000 Двери ВыбДуб 5002 ЦветСтекло Матрица ВКЛ150</t>
  </si>
  <si>
    <t xml:space="preserve">                5000 Двери ВыбДуб 5002 Стекло Сетка ВКЛ150</t>
  </si>
  <si>
    <t xml:space="preserve">                    5000 ВыбДуб Дверь 5002 ДО 21- 7, Сетка ВКЛ150 с фурн.</t>
  </si>
  <si>
    <t xml:space="preserve">                    5000 ВыбДуб Дверь 5002 ДО 21- 8, Сетка ВКЛ150 с фурн.</t>
  </si>
  <si>
    <t xml:space="preserve">                    5000 ВыбДуб Дверь 5002 ДО 21- 9, Сетка ВКЛ150 с фурн.</t>
  </si>
  <si>
    <t xml:space="preserve">                    5000 ВыбДуб Дверь 5002 ДО 21-10, Сетка ВКЛ150 с фурн.</t>
  </si>
  <si>
    <t xml:space="preserve">                5000 Двери ВыбДуб 5004 ЦветСтекло Матрица ВКЛ350</t>
  </si>
  <si>
    <t xml:space="preserve">                5000 Двери ВыбДуб 5004 Стекло Сетка ВКЛ350</t>
  </si>
  <si>
    <t xml:space="preserve">                    5000 ВыбДуб Дверь 5004 ДО 21- 7, Сетка ВКЛ350 с фурн.</t>
  </si>
  <si>
    <t xml:space="preserve">                    5000 ВыбДуб Дверь 5004 ДО 21- 8, Сетка ВКЛ350 с фурн.</t>
  </si>
  <si>
    <t xml:space="preserve">                    5000 ВыбДуб Дверь 5004 ДО 21- 9, Сетка ВКЛ350 с фурн.</t>
  </si>
  <si>
    <t xml:space="preserve">                    5000 ВыбДуб Дверь 5004 ДО 21-10, Сетка ВКЛ350 с фурн.</t>
  </si>
  <si>
    <t xml:space="preserve">                5000 Двери ВыбДуб 5040 МатСтекло (Сатинат)</t>
  </si>
  <si>
    <t xml:space="preserve">                    5000 ВыбДуб Дверь 5040 ДО 21- 7 (пр/л), с фурн., Сатин</t>
  </si>
  <si>
    <t xml:space="preserve">                    5000 ВыбДуб Дверь 5040 ДО 21- 8 (пр/л), с фурн., Сатин</t>
  </si>
  <si>
    <t xml:space="preserve">                    5000 ВыбДуб Дверь 5040 ДО 21- 9 (пр/л), с фурн., Сатин</t>
  </si>
  <si>
    <t xml:space="preserve">                    5000 ВыбДуб Дверь 5040 ДО 21-10 (пр/л), с фурн., Сатин</t>
  </si>
  <si>
    <t xml:space="preserve">                5000 Двери ВыбДуб 5040 МатСтекло (Сатинат), молдинги</t>
  </si>
  <si>
    <t xml:space="preserve">                    5000 ВыбДуб Дверь 5040 ДО 21- 7 (пр/л), с фурн., Сатин, молдинги</t>
  </si>
  <si>
    <t xml:space="preserve">                    5000 ВыбДуб Дверь 5040 ДО 21- 8 (пр/л), с фурн., Сатин, молдинги</t>
  </si>
  <si>
    <t xml:space="preserve">                    5000 ВыбДуб Дверь 5040 ДО 21- 9 (пр/л), с фурн., Сатин, молдинги</t>
  </si>
  <si>
    <t xml:space="preserve">                    5000 ВыбДуб Дверь 5040 ДО 21-10 (пр/л), с фурн., Сатин, молдинги</t>
  </si>
  <si>
    <t xml:space="preserve">               5000 Двери ВыбДуб 5066 МатСтекло (Сатинат), молдинги</t>
  </si>
  <si>
    <t xml:space="preserve">                    5000 ВыбДуб Дверь 5066 ДО 21- 7 (пр/л), с фурн., Сатин, молдинги</t>
  </si>
  <si>
    <t xml:space="preserve">                    5000 ВыбДуб Дверь 5066 ДО 21- 8 (пр/л), с фурн., Сатин, молдинги</t>
  </si>
  <si>
    <t xml:space="preserve">                    5000 ВыбДуб Дверь 5066 ДО 21- 9 (пр/л), с фурн., Сатин, молдинги</t>
  </si>
  <si>
    <t xml:space="preserve">                    5000 ВыбДуб Дверь 5066 ДО 21-10 (пр/л), с фурн., Сатин, молдинги</t>
  </si>
  <si>
    <t xml:space="preserve">                5000 Двери ГрОрех 5002 МатрицаВКЛ150</t>
  </si>
  <si>
    <t xml:space="preserve">                    5000 ГрОрех Дверь 5002 ДО 21- 7, МатрицаВКЛ150 с фурн.</t>
  </si>
  <si>
    <t xml:space="preserve">                    5000 ГрОрех Дверь 5002 ДО 21- 8, МатрицаВКЛ150 с фурн.</t>
  </si>
  <si>
    <t xml:space="preserve">                    5000 ГрОрех Дверь 5002 ДО 21- 9, МатрицаВКЛ150 с фурн.</t>
  </si>
  <si>
    <t xml:space="preserve">                    5000 ГрОрех Дверь 5002 ДО 21-10, МатрицаВКЛ150 с фурн.</t>
  </si>
  <si>
    <t xml:space="preserve">                5000 Двери ГрОрех 5002 Стекло Сетка ВКЛ150</t>
  </si>
  <si>
    <t xml:space="preserve">                    5000 ГрОрех Дверь 5002 ДО 21- 7, СеткаВКЛ150 с фурн.</t>
  </si>
  <si>
    <t xml:space="preserve">                    5000 ГрОрех Дверь 5002 ДО 21- 8, СеткаВКЛ150 с фурн.</t>
  </si>
  <si>
    <t xml:space="preserve">                    5000 ГрОрех Дверь 5002 ДО 21- 9, СеткаВКЛ150 с фурн.</t>
  </si>
  <si>
    <t xml:space="preserve">                    5000 ГрОрех Дверь 5002 ДО 21-10, СеткаВКЛ150 с фурн.</t>
  </si>
  <si>
    <t xml:space="preserve">                5000 Двери ГрОрех 5004 МатрицаВКЛ350</t>
  </si>
  <si>
    <t xml:space="preserve">                    5000 ГрОрех Дверь 5004 ДО 21- 7, МатрицаВКЛ350 с фурн.</t>
  </si>
  <si>
    <t xml:space="preserve">                    5000 ГрОрех Дверь 5004 ДО 21- 8, МатрицаВКЛ350 с фурн.</t>
  </si>
  <si>
    <t xml:space="preserve">                    5000 ГрОрех Дверь 5004 ДО 21- 9, МатрицаВКЛ350 с фурн.</t>
  </si>
  <si>
    <t xml:space="preserve">                    5000 ГрОрех Дверь 5004 ДО 21-10, МатрицаВКЛ350 с фурн.</t>
  </si>
  <si>
    <t xml:space="preserve">                5000 Двери ГрОрех 5004 Стекло Сетка ВКЛ350</t>
  </si>
  <si>
    <t xml:space="preserve">                    5000 ГрОрех Дверь 5004 ДО 21- 7, СеткаВКЛ350 с фурн.</t>
  </si>
  <si>
    <t xml:space="preserve">                    5000 ГрОрех Дверь 5004 ДО 21- 8, СеткаВКЛ350 с фурн.</t>
  </si>
  <si>
    <t xml:space="preserve">                    5000 ГрОрех Дверь 5004 ДО 21- 9, СеткаВКЛ350 с фурн.</t>
  </si>
  <si>
    <t xml:space="preserve">                    5000 ГрОрех Дверь 5004 ДО 21-10, СеткаВКЛ350 с фурн.</t>
  </si>
  <si>
    <t xml:space="preserve">                5000 Двери ГрОрех 5040 МатСтекло (Сатинат)</t>
  </si>
  <si>
    <t xml:space="preserve">                    5000 ГрОрех Дверь 5040 ДО 21- 7 (пр/л), с фурн., Сатин</t>
  </si>
  <si>
    <t xml:space="preserve">                    5000 ГрОрех Дверь 5040 ДО 21- 8 (пр/л), с фурн., Сатин</t>
  </si>
  <si>
    <t xml:space="preserve">                    5000 ГрОрех Дверь 5040 ДО 21- 9 (пр/л), с фурн., Сатин</t>
  </si>
  <si>
    <t xml:space="preserve">                    5000 ГрОрех Дверь 5040 ДО 21-10 (пр/л), с фурн., Сатин</t>
  </si>
  <si>
    <t xml:space="preserve">                5000 Двери ГрОрех 5040 МатСтекло (Сатинат), молдинги</t>
  </si>
  <si>
    <t xml:space="preserve">                    5000 ГрОрех Дверь 5040 ДО 21- 7 (пр/л), с фурн., Сатин, молдинги</t>
  </si>
  <si>
    <t xml:space="preserve">                    5000 ГрОрех Дверь 5040 ДО 21- 8 (пр/л), с фурн., Сатин, молдинги</t>
  </si>
  <si>
    <t xml:space="preserve">                    5000 ГрОрех Дверь 5040 ДО 21- 9 (пр/л), с фурн., Сатин, молдинги</t>
  </si>
  <si>
    <t xml:space="preserve">                    5000 ГрОрех Дверь 5040 ДО 21-10 (пр/л), с фурн., Сатин, молдинги</t>
  </si>
  <si>
    <t xml:space="preserve">                5000 Двери ГрОрех 5066 МатСтекло (Сатинат), молдинги</t>
  </si>
  <si>
    <t xml:space="preserve">                    5000 ГрОрех Дверь 5066 ДО 21- 7 (пр/л), с фурн., Сатин, молдинги</t>
  </si>
  <si>
    <t xml:space="preserve">                    5000 ГрОрех Дверь 5066 ДО 21- 8 (пр/л), с фурн., Сатин, молдинги</t>
  </si>
  <si>
    <t xml:space="preserve">                    5000 ГрОрех Дверь 5066 ДО 21- 9 (пр/л), с фурн., Сатин, молдинги</t>
  </si>
  <si>
    <t xml:space="preserve">                    5000 ГрОрех Дверь 5066 ДО 21-10 (пр/л), с фурн., Сатин, молдинги</t>
  </si>
  <si>
    <t xml:space="preserve">                5000 Двери ЧДуб 5002 Стекло Сетка ВКЛ150</t>
  </si>
  <si>
    <t xml:space="preserve">                    5000 ЧДуб Дверь 5002 ДО 21- 7, Сетка ВКЛ150 с фурн.</t>
  </si>
  <si>
    <t xml:space="preserve">                    5000 ЧДуб Дверь 5002 ДО 21- 8, Сетка ВКЛ150 с фурн.</t>
  </si>
  <si>
    <t xml:space="preserve">                    5000 ЧДуб Дверь 5002 ДО 21- 9, Сетка ВКЛ150 с фурн.</t>
  </si>
  <si>
    <t xml:space="preserve">                    5000 ЧДуб Дверь 5002 ДО 21-10, Сетка ВКЛ150 с фурн.</t>
  </si>
  <si>
    <t xml:space="preserve">                5000 Двери ЧДуб 5004 Стекло Сетка ВКЛ350</t>
  </si>
  <si>
    <t xml:space="preserve">                    5000 ЧДуб Дверь 5004 ДО 21- 7, Сетка ВКЛ350 с фурн.</t>
  </si>
  <si>
    <t xml:space="preserve">                    5000 ЧДуб Дверь 5004 ДО 21- 8, Сетка ВКЛ350 с фурн.</t>
  </si>
  <si>
    <t xml:space="preserve">                    5000 ЧДуб Дверь 5004 ДО 21- 9, Сетка ВКЛ350 с фурн.</t>
  </si>
  <si>
    <t xml:space="preserve">                    5000 ЧДуб Дверь 5004 ДО 21-10, Сетка ВКЛ350 с фурн.</t>
  </si>
  <si>
    <t xml:space="preserve">                5000 Двери ЧДуб 5040 МатСтекло (Сатинат)</t>
  </si>
  <si>
    <t xml:space="preserve">                    5000 ЧДуб Дверь 5040 ДО 21- 7 (пр/л), с фурн., Сатин</t>
  </si>
  <si>
    <t xml:space="preserve">                    5000 ЧДуб Дверь 5040 ДО 21- 8 (пр/л), с фурн., Сатин</t>
  </si>
  <si>
    <t xml:space="preserve">                    5000 ЧДуб Дверь 5040 ДО 21- 9 (пр/л), с фурн., Сатин</t>
  </si>
  <si>
    <t xml:space="preserve">                    5000 ЧДуб Дверь 5040 ДО 21-10 (пр/л), с фурн., Сатин</t>
  </si>
  <si>
    <t xml:space="preserve">                5000 Двери ЧДуб 5040 МатСтекло (Сатинат), молдинги</t>
  </si>
  <si>
    <t xml:space="preserve">                    5000 ЧДуб Дверь 5040 ДО 21- 7 (пр/л), с фурн., Сатин, молдинги</t>
  </si>
  <si>
    <t xml:space="preserve">                    5000 ЧДуб Дверь 5040 ДО 21- 8 (пр/л), с фурн., Сатин, молдинги</t>
  </si>
  <si>
    <t xml:space="preserve">                    5000 ЧДуб Дверь 5040 ДО 21- 9 (пр/л), с фурн., Сатин, молдинги</t>
  </si>
  <si>
    <t xml:space="preserve">                    5000 ЧДуб Дверь 5040 ДО 21-10 (пр/л), с фурн., Сатин, молдинги</t>
  </si>
  <si>
    <t xml:space="preserve">              5000 Двери  ЧДуб 5066 МатСтекло (Сатинат), молдинги</t>
  </si>
  <si>
    <t xml:space="preserve">            5000 Двери Шервуд, МедиАкация</t>
  </si>
  <si>
    <t xml:space="preserve">                5000 Двери  5000</t>
  </si>
  <si>
    <t xml:space="preserve">                    5000  Дверь 5000 ДГ 21- 7 (пр/л), с фурн.</t>
  </si>
  <si>
    <t xml:space="preserve">                    5000  Дверь 5000 ДГ 21- 8 (пр/л), с фурн.</t>
  </si>
  <si>
    <t xml:space="preserve">                    5000  Дверь 5000 ДГ 21- 9 (пр/л), с фурн.</t>
  </si>
  <si>
    <t xml:space="preserve">                    5000  Дверь 5000 ДГ 21-10 (пр/л), с фурн.</t>
  </si>
  <si>
    <t xml:space="preserve">                5000 Двери  5002 ЦветСтеклоВКЛ150</t>
  </si>
  <si>
    <t xml:space="preserve">                    5000  Дверь 5002 ДО 21- 7, Матрица ВКЛ150 с фурн.</t>
  </si>
  <si>
    <t xml:space="preserve">                    5000  Дверь 5002 ДО 21- 8, Матрица ВКЛ150 с фурн.</t>
  </si>
  <si>
    <t xml:space="preserve">                    5000  Дверь 5002 ДО 21- 9, Матрица ВКЛ150 с фурн.</t>
  </si>
  <si>
    <t xml:space="preserve">                    5000  Дверь 5002 ДО 21-10, Матрица ВКЛ150 с фурн.</t>
  </si>
  <si>
    <t xml:space="preserve">                5000 Двери  5002 Стекло Сетка ВКЛ150</t>
  </si>
  <si>
    <t xml:space="preserve">                    5000  Дверь 5002 ДО 21- 7, Сетка ВКЛ150 с фурн.</t>
  </si>
  <si>
    <t xml:space="preserve">                    5000  Дверь 5002 ДО 21- 8, Сетка ВКЛ150 с фурн.</t>
  </si>
  <si>
    <t xml:space="preserve">                    5000  Дверь 5002 ДО 21- 9, Сетка ВКЛ150 с фурн.</t>
  </si>
  <si>
    <t xml:space="preserve">                    5000  Дверь 5002 ДО 21-10, Сетка ВКЛ150 с фурн.</t>
  </si>
  <si>
    <t xml:space="preserve">                5000 Двери  5004 ЦветСтеклоВКЛ350</t>
  </si>
  <si>
    <t xml:space="preserve">                    5000  Дверь 5004 ДО 21- 7, Матрица ВКЛ350 с фурн.</t>
  </si>
  <si>
    <t xml:space="preserve">                    5000  Дверь 5004 ДО 21- 8, Матрица ВКЛ350 с фурн.</t>
  </si>
  <si>
    <t xml:space="preserve">                    5000  Дверь 5004 ДО 21- 9, Матрица ВКЛ350 с фурн.</t>
  </si>
  <si>
    <t xml:space="preserve">                    5000  Дверь 5004 ДО 21-10, Матрица ВКЛ350 с фурн.</t>
  </si>
  <si>
    <t xml:space="preserve">                5000 Двери  5004 Стекло Сетка ВКЛ350</t>
  </si>
  <si>
    <t xml:space="preserve">                    5000  Дверь 5004 ДО 21- 7, Сетка ВКЛ350 с фурн.</t>
  </si>
  <si>
    <t xml:space="preserve">                    5000  Дверь 5004 ДО 21- 8, Сетка ВКЛ350 с фурн.</t>
  </si>
  <si>
    <t xml:space="preserve">                    5000  Дверь 5004 ДО 21- 9, Сетка ВКЛ350 с фурн.</t>
  </si>
  <si>
    <t xml:space="preserve">                    5000  Дверь 5004 ДО 21-10, Сетка ВКЛ350 с фурн.</t>
  </si>
  <si>
    <t xml:space="preserve">                5000 Двери  5033 МатСтекло (Сатинат)</t>
  </si>
  <si>
    <t xml:space="preserve">                    5000  Дверь 5033 ДО 21- 7 (пр/л), с фурн., Сатин</t>
  </si>
  <si>
    <t xml:space="preserve">                    5000  Дверь 5033 ДО 21- 8 (пр/л), с фурн., Сатин</t>
  </si>
  <si>
    <t xml:space="preserve">                    5000  Дверь 5033 ДО 21- 9 (пр/л), с фурн., Сатин</t>
  </si>
  <si>
    <t xml:space="preserve">                    5000  Дверь 5033 ДО 21-10 (пр/л), с фурн., Сатин</t>
  </si>
  <si>
    <t xml:space="preserve">                5000 Двери  5033 ЦветСтекло (Лиа)</t>
  </si>
  <si>
    <t xml:space="preserve">                    5000  Дверь 5033 ДО 21- 7 (пр/л), с фурн., Лиа</t>
  </si>
  <si>
    <t xml:space="preserve">                    5000  Дверь 5033 ДО 21- 8 (пр/л), с фурн., Лиа</t>
  </si>
  <si>
    <t xml:space="preserve">                    5000  Дверь 5033 ДО 21- 9 (пр/л), с фурн., Лиа</t>
  </si>
  <si>
    <t xml:space="preserve">                    5000  Дверь 5033 ДО 21-10 (пр/л), с фурн., Лиа</t>
  </si>
  <si>
    <t xml:space="preserve">                5000 Двери  5040 ЦветСтекло </t>
  </si>
  <si>
    <t xml:space="preserve">                    5000  Дверь 5040 ДО 21- 7 (пр/л), с фурн., ЦветСтекло</t>
  </si>
  <si>
    <t xml:space="preserve">                    5000  Дверь 5040 ДО 21- 8 (пр/л), с фурн., ЦветСтекло</t>
  </si>
  <si>
    <t xml:space="preserve">                    5000  Дверь 5040 ДО 21- 9 (пр/л), с фурн., ЦветСтекло</t>
  </si>
  <si>
    <t xml:space="preserve">                    5000  Дверь 5040 ДО 21-10 (пр/л), с фурн., ЦветСтекло</t>
  </si>
  <si>
    <t xml:space="preserve">                5000 Двери  5040 МатСтекло (Сатинат)</t>
  </si>
  <si>
    <t xml:space="preserve">                    5000  Дверь 5040 ДО 21- 7 (пр/л), с фурн., Сатин</t>
  </si>
  <si>
    <t xml:space="preserve">                    5000  Дверь 5040 ДО 21- 8 (пр/л), с фурн., Сатин</t>
  </si>
  <si>
    <t xml:space="preserve">                    5000  Дверь 5040 ДО 21- 9 (пр/л), с фурн., Сатин</t>
  </si>
  <si>
    <t xml:space="preserve">                    5000  Дверь 5040 ДО 21-10 (пр/л), с фурн., Сатин</t>
  </si>
  <si>
    <t xml:space="preserve">                5000 Двери  5040 МатСтекло (Сатинат), молдинги</t>
  </si>
  <si>
    <t xml:space="preserve">                    5000  Дверь 5040 ДО 21- 7 (пр/л), с фурн., Сатин, молдинги</t>
  </si>
  <si>
    <t xml:space="preserve">                    5000  Дверь 5040 ДО 21- 8 (пр/л), с фурн., Сатин, молдинги</t>
  </si>
  <si>
    <t xml:space="preserve">                    5000  Дверь 5040 ДО 21- 9 (пр/л), с фурн., Сатин, молдинги</t>
  </si>
  <si>
    <t xml:space="preserve">                    5000  Дверь 5040 ДО 21-10 (пр/л), с фурн., Сатин, молдинги</t>
  </si>
  <si>
    <t xml:space="preserve">                5000 Двери  5066 МатСтекло (Сатинат)</t>
  </si>
  <si>
    <t xml:space="preserve">                    5000  Дверь 5066 ДО 21- 7 (пр/л), с фурн., Сатин</t>
  </si>
  <si>
    <t xml:space="preserve">                    5000  Дверь 5066 ДО 21- 8 (пр/л), с фурн., Сатин</t>
  </si>
  <si>
    <t xml:space="preserve">                    5000  Дверь 5066 ДО 21- 9 (пр/л), с фурн., Сатин</t>
  </si>
  <si>
    <t xml:space="preserve">                    5000  Дверь 5066 ДО 21-10 (пр/л), с фурн., Сатин</t>
  </si>
  <si>
    <t xml:space="preserve">                5000 Двери  5066 ЦветСтекло (Лиана)</t>
  </si>
  <si>
    <t xml:space="preserve">                    5000  Дверь 5066 ДО 21- 7 (пр/л), с фурн., Лиана</t>
  </si>
  <si>
    <t xml:space="preserve">                    5000  Дверь 5066 ДО 21- 8 (пр/л), с фурн., Лиана</t>
  </si>
  <si>
    <t xml:space="preserve">                    5000  Дверь 5066 ДО 21- 9 (пр/л), с фурн., Лиана</t>
  </si>
  <si>
    <t xml:space="preserve">                    5000  Дверь 5066 ДО 21-10 (пр/л), с фурн., Лиана</t>
  </si>
  <si>
    <t xml:space="preserve">                5000 Двери  5066 МатСтекло (Сатинат), молдинги</t>
  </si>
  <si>
    <t xml:space="preserve">                    5000  Дверь 5066 ДО 21- 7 (пр/л), с фурн., Сатин, молдинги</t>
  </si>
  <si>
    <t xml:space="preserve">                    5000  Дверь 5066 ДО 21- 8 (пр/л), с фурн., Сатин, молдинги</t>
  </si>
  <si>
    <t xml:space="preserve">                    5000  Дверь 5066 ДО 21- 9 (пр/л), с фурн., Сатин, молдинги</t>
  </si>
  <si>
    <t xml:space="preserve">                    5000  Дверь 5066 ДО 21-10 (пр/л), с фурн., Сатин, молдинги</t>
  </si>
  <si>
    <t xml:space="preserve">            5/6000  Белый Schattdecor NEW</t>
  </si>
  <si>
    <t xml:space="preserve">                5000 Белый Schattdecor СП Коробка(81), 21- 7...9 </t>
  </si>
  <si>
    <t xml:space="preserve">                5000 Белый Schattdecor СП Коробка(81), 21-10</t>
  </si>
  <si>
    <t xml:space="preserve">                5000 Белый Schattdecor СП Коробка(81), 21-13...17, универ.притвор</t>
  </si>
  <si>
    <t xml:space="preserve">                5000 Белый Schattdecor СП Наличник Г-образный, 5шт</t>
  </si>
  <si>
    <t xml:space="preserve">                5000 Белый Schattdecor СП Наличник Г-образный, 6шт</t>
  </si>
  <si>
    <t xml:space="preserve">            6000  Двери цвета НОВАРА, ПИНИЯ, СОНОМА</t>
  </si>
  <si>
    <t xml:space="preserve">                6000 Двери 6323</t>
  </si>
  <si>
    <t xml:space="preserve">                    6000 Дверь 6323 ДГ 21- 7 (пр/л), с фурн.</t>
  </si>
  <si>
    <t xml:space="preserve">                    6000 Дверь 6323 ДГ 21- 8 (пр/л), с фурн.</t>
  </si>
  <si>
    <t xml:space="preserve">                    6000 Дверь 6323 ДГ 21- 9 (пр/л), с фурн.</t>
  </si>
  <si>
    <t xml:space="preserve">                    6000 Дверь 6323 ДГ 21-10 (пр/л), с фурн.</t>
  </si>
  <si>
    <t xml:space="preserve">                6000 Двери 6324 Стекло Кружево</t>
  </si>
  <si>
    <t xml:space="preserve">                    6000 Дверь 6324 ДО 21- 7 (пр/л), с фурн., Стекло Кружево</t>
  </si>
  <si>
    <t xml:space="preserve">                    6000 Дверь 6324 ДО 21- 8 (пр/л), с фурн., Стекло Кружево</t>
  </si>
  <si>
    <t xml:space="preserve">                    6000 Дверь 6324 ДО 21- 9 (пр/л), с фурн., Стекло Кружево</t>
  </si>
  <si>
    <t xml:space="preserve">                    6000 Дверь 6324 ДО 21-10 (пр/л), с фурн., Стекло Кружево</t>
  </si>
  <si>
    <t xml:space="preserve">                6000 Двери 6342 Стекло Кружево</t>
  </si>
  <si>
    <t xml:space="preserve">                    6000 Дверь 6342 ДО 21- 7 (пр/л), с фурн., Стекло Кружево</t>
  </si>
  <si>
    <t xml:space="preserve">                    6000 Дверь 6342 ДО 21- 8 (пр/л), с фурн., Стекло Кружево</t>
  </si>
  <si>
    <t xml:space="preserve">                    6000 Дверь 6342 ДО 21- 9 (пр/л), с фурн., Стекло Кружево</t>
  </si>
  <si>
    <t xml:space="preserve">                    6000 Дверь 6342 ДО 21-10 (пр/л), с фурн., Стекло Кружево</t>
  </si>
  <si>
    <t xml:space="preserve">                6000 Двери 6343 </t>
  </si>
  <si>
    <t xml:space="preserve">                    6000 Дверь 6343 ДГ 21- 7 (пр/л), с фурн.</t>
  </si>
  <si>
    <t xml:space="preserve">                    6000 Дверь 6343 ДГ 21- 8 (пр/л), с фурн.</t>
  </si>
  <si>
    <t xml:space="preserve">                    6000 Дверь 6343 ДГ 21- 9 (пр/л), с фурн.</t>
  </si>
  <si>
    <t xml:space="preserve">                    6000 Дверь 6343 ДГ 21-10 (пр/л), с фурн.</t>
  </si>
  <si>
    <t xml:space="preserve">            6000 Двери  цвета Дуб ПЕПЕЛЬНЫЙ, Дуб ШВАРЦ</t>
  </si>
  <si>
    <t xml:space="preserve">                    6000  Дверь 6323 ДГ 21- 7 (пр/л), с фурн.</t>
  </si>
  <si>
    <t xml:space="preserve">                    6000  Дверь 6323 ДГ 21- 8 (пр/л), с фурн.</t>
  </si>
  <si>
    <t xml:space="preserve">                    6000  Дверь 6323 ДГ 21- 9 (пр/л), с фурн.</t>
  </si>
  <si>
    <t xml:space="preserve">                    6000  Дверь 6323 ДГ 21-10 (пр/л), с фурн.</t>
  </si>
  <si>
    <t xml:space="preserve">                6000 Двери 6324 </t>
  </si>
  <si>
    <t xml:space="preserve">                    6000  Дверь 6324 ДО 21- 7 (пр/л), с фурн., Стекло Пико</t>
  </si>
  <si>
    <t xml:space="preserve">                    6000  Дверь 6324 ДО 21- 8 (пр/л), с фурн., Стекло Пико</t>
  </si>
  <si>
    <t xml:space="preserve">                    6000  Дверь 6324 ДО 21- 9 (пр/л), с фурн., Стекло Пико</t>
  </si>
  <si>
    <t xml:space="preserve">                    6000  Дверь 6324 ДО 21-10 (пр/л), с фурн., Стекло Пико</t>
  </si>
  <si>
    <t xml:space="preserve">                6000 Двери 6339</t>
  </si>
  <si>
    <t xml:space="preserve">                    6000  Дверь 6339 ДГ 21- 7 (пр/л), с фурн.</t>
  </si>
  <si>
    <t xml:space="preserve">                    6000  Дверь 6339 ДГ 21- 8 (пр/л), с фурн.</t>
  </si>
  <si>
    <t xml:space="preserve">                    6000  Дверь 6339 ДГ 21- 9 (пр/л), с фурн.</t>
  </si>
  <si>
    <t xml:space="preserve">                    6000  Дверь 6339 ДГ 21-10 (пр/л), с фурн.</t>
  </si>
  <si>
    <t xml:space="preserve">                6000 Двери 6340</t>
  </si>
  <si>
    <t xml:space="preserve">                    6000  Дверь 6340 ДО 21- 7 (пр/л), с фурн., Стекло Пико</t>
  </si>
  <si>
    <t xml:space="preserve">                    6000  Дверь 6340 ДО 21- 8 (пр/л), с фурн., Стекло Пико</t>
  </si>
  <si>
    <t xml:space="preserve">                    6000  Дверь 6340 ДО 21- 9 (пр/л), с фурн., Стекло Пико</t>
  </si>
  <si>
    <t xml:space="preserve">                    6000  Дверь 6340 ДО 21-10 (пр/л), с фурн., Стекло Пико</t>
  </si>
  <si>
    <t xml:space="preserve">                6000 Двери 6342</t>
  </si>
  <si>
    <t xml:space="preserve">                    6000  Дверь 6342 ДО 21- 7 (пр/л), с фурн., Стекло Пико</t>
  </si>
  <si>
    <t xml:space="preserve">                    6000  Дверь 6342 ДО 21- 8 (пр/л), с фурн., Стекло Пико</t>
  </si>
  <si>
    <t xml:space="preserve">                    6000  Дверь 6342 ДО 21- 9 (пр/л), с фурн., Стекло Пико</t>
  </si>
  <si>
    <t xml:space="preserve">                    6000  Дверь 6342 ДО 21-10 (пр/л), с фурн., Стекло Пико</t>
  </si>
  <si>
    <t xml:space="preserve">                6000 Двери 6343</t>
  </si>
  <si>
    <t xml:space="preserve">                    6000  Дверь 6343 ДГ 21- 7 (пр/л), с фурн.</t>
  </si>
  <si>
    <t xml:space="preserve">                    6000  Дверь 6343 ДГ 21- 8 (пр/л), с фурн.</t>
  </si>
  <si>
    <t xml:space="preserve">                    6000  Дверь 6343 ДГ 21- 9 (пр/л), с фурн.</t>
  </si>
  <si>
    <t xml:space="preserve">                    6000  Дверь 6343 ДГ 21-10 (пр/л), с фурн.</t>
  </si>
  <si>
    <t xml:space="preserve">                6000 Двери 6344</t>
  </si>
  <si>
    <t xml:space="preserve">                    6000  Дверь 6344 ДГ 21- 7 (пр/л), с фурн.</t>
  </si>
  <si>
    <t xml:space="preserve">                    6000  Дверь 6344 ДГ 21- 8 (пр/л), с фурн.</t>
  </si>
  <si>
    <t xml:space="preserve">                    6000  Дверь 6344 ДГ 21- 9 (пр/л), с фурн.</t>
  </si>
  <si>
    <t xml:space="preserve">                    6000  Дверь 6344 ДГ 21-10 (пр/л), с фурн.</t>
  </si>
  <si>
    <t xml:space="preserve">                6000 Двери 6346</t>
  </si>
  <si>
    <t xml:space="preserve">                    6000  Дверь 6346 ДО 21- 7 (пр/л), с фурн., Стекло Пико</t>
  </si>
  <si>
    <t xml:space="preserve">                    6000  Дверь 6346 ДО 21- 8 (пр/л), с фурн., Стекло Пико</t>
  </si>
  <si>
    <t xml:space="preserve">                    6000  Дверь 6346 ДО 21- 9 (пр/л), с фурн., Стекло Пико</t>
  </si>
  <si>
    <t xml:space="preserve">                    6000  Дверь 6346 ДО 21-10 (пр/л), с фурн., Стекло Пико</t>
  </si>
  <si>
    <t xml:space="preserve">            6000 Двери цвета ТАНГАНИКА, ДУБ БЕЛЫЙ с патиной</t>
  </si>
  <si>
    <t xml:space="preserve">                6000 Двери  6323</t>
  </si>
  <si>
    <t xml:space="preserve">                6000 Двери  6324</t>
  </si>
  <si>
    <t xml:space="preserve">                6000 Двери  6339</t>
  </si>
  <si>
    <t xml:space="preserve">                6000 Двери  6340</t>
  </si>
  <si>
    <t xml:space="preserve">                6000 Двери  6342</t>
  </si>
  <si>
    <t xml:space="preserve">                6000 Двери  6343</t>
  </si>
  <si>
    <t xml:space="preserve">                6000 Двери  6344</t>
  </si>
  <si>
    <t xml:space="preserve">                6000 Двери  6346</t>
  </si>
  <si>
    <t xml:space="preserve">            6000 Двери Белый CPL</t>
  </si>
  <si>
    <r>
      <t xml:space="preserve">            3/5/6000 цвета </t>
    </r>
    <r>
      <rPr>
        <b/>
        <i/>
        <sz val="10"/>
        <rFont val="Arial"/>
        <family val="2"/>
        <charset val="204"/>
      </rPr>
      <t>Дуб ПЕПЕЛЬНЫЙ, Дуб ШВАРЦ</t>
    </r>
  </si>
  <si>
    <t xml:space="preserve">                3/5/6000 СП 21- 9 (пр/л) МК (коробка,наличник) с фурнитурой</t>
  </si>
  <si>
    <t xml:space="preserve">                3/5/6000 СП 21-10 (пр/л) МК (коробка,наличник) с фурнитурой</t>
  </si>
  <si>
    <t xml:space="preserve">                3/5/6000 СП 21-13...17 (пр/л) МК (притвор,коробка,наличник) с фурнитурой</t>
  </si>
  <si>
    <t xml:space="preserve">                3/5000 СП Элемент коробки дверной (75), 5шт</t>
  </si>
  <si>
    <t xml:space="preserve">                3/5000 СП Элемент наличника, 10шт</t>
  </si>
  <si>
    <t xml:space="preserve">            3000 цвета ТАНГАНИКА, ДУБ БЕЛЫЙ с патиной</t>
  </si>
  <si>
    <t xml:space="preserve">                3/6000 СП 21- 9 (пр/л) МК (коробка,наличник),с фурн</t>
  </si>
  <si>
    <t xml:space="preserve">                3/6000 СП 21-10 (пр/л) МК (коробка,наличник),с фурн</t>
  </si>
  <si>
    <t xml:space="preserve">                3/6000 СП 21-13... 17 МК (притвор,коробка,наличник),с фурн</t>
  </si>
  <si>
    <t xml:space="preserve">                3/6000 СП Элемент коробки дверной (75), 5шт</t>
  </si>
  <si>
    <t xml:space="preserve">                3/6000 СП Элемент наличника, 10шт</t>
  </si>
  <si>
    <t xml:space="preserve">            5/6000 цвета НОВАРА, ПИНИЯ, СОНОМА</t>
  </si>
  <si>
    <t xml:space="preserve">                5/6000 СП Коробка(81),  21- 7...9</t>
  </si>
  <si>
    <t xml:space="preserve">                5/6000 СП Коробка(81),  21-10</t>
  </si>
  <si>
    <t xml:space="preserve">                5/6000 СП Коробка(81),  21-13...17, универ.притвор</t>
  </si>
  <si>
    <t xml:space="preserve">                5/6000 СП Наличник Г-образный, 5-шт</t>
  </si>
  <si>
    <t xml:space="preserve">                5/6000 СП Наличник Г-образный, 6-шт</t>
  </si>
  <si>
    <t xml:space="preserve">                5/6000 СП Элемент коробки дверной81, 5шт</t>
  </si>
  <si>
    <t xml:space="preserve">        Противопожарная Дверь в отделке шпон</t>
  </si>
  <si>
    <t xml:space="preserve">                400 ДубШервудCPL Нащельник, 2 шт</t>
  </si>
  <si>
    <t xml:space="preserve">                700 БразГрушаШпонДуба Нащельник; к-т</t>
  </si>
  <si>
    <t xml:space="preserve">                700 ДубКофеШпонДуба Нащельник; к-т</t>
  </si>
  <si>
    <t xml:space="preserve">                700 ЭмальБелыйШпонДуба Нащельник; к-т</t>
  </si>
  <si>
    <t xml:space="preserve">                700 ЭмальЖемчужныйШпонДуба Нащельник; к-т</t>
  </si>
  <si>
    <t xml:space="preserve">                700 ЭмальСветлоСерыйШпонДуба Нащельник; к-т</t>
  </si>
  <si>
    <t xml:space="preserve">                700 ЭмальСерыйШпонДуба Нащельник; к-т</t>
  </si>
  <si>
    <t xml:space="preserve">                700 ЭмальЧерныйШпонДуба Нащельник; к-т</t>
  </si>
  <si>
    <t xml:space="preserve">                Белый 6/700 Нащельник (МДФ); к-т</t>
  </si>
  <si>
    <t xml:space="preserve">                Нордик 6/700 Нащельник (МДФ); к-т</t>
  </si>
  <si>
    <t xml:space="preserve">                Серо-зеленый 6/700 Нащельник (МДФ); к-т</t>
  </si>
  <si>
    <t xml:space="preserve">                МореныйДуб 7000 Панель декор. 2170*800(912), лист</t>
  </si>
  <si>
    <t xml:space="preserve">                ОтбелДуб 900 Панель декоративная (2170*800),лист</t>
  </si>
  <si>
    <t>Цены на доборные элементы находятся на листе "ДЭ"</t>
  </si>
  <si>
    <t>Цена, конструкция и отделка сопутствующей продукции в цветах Грецкий орех, Выбеленый Дуб, Черный Дуб  и Дуб Шервуд</t>
  </si>
  <si>
    <t xml:space="preserve">аналогичны серии 3000. Цена на эти позиции находятся на листе "3000". </t>
  </si>
  <si>
    <t>Цена, конструкция и отделка сопутствующей продукции в цветах Новара, Пиния и Сонома</t>
  </si>
  <si>
    <t>аналогичны серии 6000. Цена на эти позиции находятся на листе "6000". Цены на доборные элементы находятся на листе "ДЭ"</t>
  </si>
  <si>
    <t xml:space="preserve">                2/3/5/6000 БелыйCPL СП Доборный элемент 21-10 на 125 с пазами</t>
  </si>
  <si>
    <t xml:space="preserve">                2/3/5/6000 БелыйCPL СП Доборный элемент 21-13 на 125 с пазами</t>
  </si>
  <si>
    <t xml:space="preserve">                3/4/5/6000 ДубПепельныйCPL СП Доборный элемент 21-10 на 125 с пазами</t>
  </si>
  <si>
    <t xml:space="preserve">                3/4/5/6000 ДубПепельныйCPL СП Доборный элемент 21-13 на 125 с пазами</t>
  </si>
  <si>
    <t xml:space="preserve">                3/4/5000 ДубШервудCPL СП Доборный элемент 21-10 на 125 с пазами</t>
  </si>
  <si>
    <t xml:space="preserve">                3/4/5000 ДубШервудCPL СП Доборный элемент 21-13 на 125 с пазами</t>
  </si>
  <si>
    <t xml:space="preserve">                3/4/5000 МедиАкацияCPL СП Доборный элемент 21-10 на 125 с пазами</t>
  </si>
  <si>
    <t xml:space="preserve">                3/4/5000 МедиАкацияCPL СП Доборный элемент 21-13 на 125 с пазами</t>
  </si>
  <si>
    <t xml:space="preserve">                3/5000 ГрОрехCPL СП Доборный элемент 21-10 на 125 с пазами</t>
  </si>
  <si>
    <t xml:space="preserve">                3/5000 ГрОрехCPL СП Доборный элемент 21-13 на 125 с пазами</t>
  </si>
  <si>
    <t xml:space="preserve">                3/5000 ДубВыбCPL СП Доборный элемент 21-10 на 125 с пазами</t>
  </si>
  <si>
    <t xml:space="preserve">                3/5000 ДубВыбCPL СП Доборный элемент 21-13 на 125 с пазами</t>
  </si>
  <si>
    <t xml:space="preserve">                3/5000 ЧДубCPL СП Доборный элемент 21-10 на 125 с пазами</t>
  </si>
  <si>
    <t xml:space="preserve">                3/5000 ЧДубCPL СП Доборный элемент 21-13 на 125 с пазами</t>
  </si>
  <si>
    <t xml:space="preserve">                3/6000 ТанганикаCPL СП Доборный элемент 21-13 на 125 с пазами</t>
  </si>
  <si>
    <t xml:space="preserve">                3/7000 БразГруша СП Доборный элемент 21-10 на 125 с пазами</t>
  </si>
  <si>
    <t xml:space="preserve">                3/7000 БразГруша СП Доборный элемент 21-13 на 125 с пазами</t>
  </si>
  <si>
    <t xml:space="preserve">                3000 Кофе СП Доборный элемент 21-10 на 125 с пазами</t>
  </si>
  <si>
    <t xml:space="preserve">                3000 Кофе СП Доборный элемент 21-13 на 125 с пазами</t>
  </si>
  <si>
    <t xml:space="preserve">                3000/700 шпон Дуба Эмаль  ДЭ 125</t>
  </si>
  <si>
    <t xml:space="preserve">                4/6000/800 ДубБелый с патинойCPL СП Доборный элемент 21-10 на 125 с пазами</t>
  </si>
  <si>
    <t xml:space="preserve">                4/6000/800 ДубБелый с патинойCPL СП Доборный элемент 21-13 на 125 с пазами</t>
  </si>
  <si>
    <t xml:space="preserve">                5/6/700 Белый Schattdecor СП Доборный элемент 21-10 на 125 с пазами</t>
  </si>
  <si>
    <t xml:space="preserve">                5/6/700 Белый Schattdecor СП Доборный элемент 21-13 на 125 с пазами</t>
  </si>
  <si>
    <t xml:space="preserve">                6000 ДубШварц CPL СП Доборный элемент 21-10 на 125 с пазами</t>
  </si>
  <si>
    <t xml:space="preserve">                6000 ДубШварц CPL СП Доборный элемент 21-13 на 125 с пазами</t>
  </si>
  <si>
    <t xml:space="preserve">                700 Белый Доборный элемент 21-10 на 125 с пазами</t>
  </si>
  <si>
    <t xml:space="preserve">                700 Белый Доборный элемент 21-13 на 125 с пазами</t>
  </si>
  <si>
    <t xml:space="preserve">                700 Серо-зеленый Доборный элемент 21-10 на 125 с пазами</t>
  </si>
  <si>
    <t xml:space="preserve">                700 Серо-зеленый Доборный элемент 21-13 на 125 с пазами</t>
  </si>
  <si>
    <t xml:space="preserve">                7000 ДубКофе СП Доборный элемент 21-10 на 125 с пазами</t>
  </si>
  <si>
    <t xml:space="preserve">                7000 ДубКофе СП Доборный элемент 21-13 на 125 с пазами</t>
  </si>
  <si>
    <t xml:space="preserve">                7000 ДубМолочный СП Доборный элемент 21-10 на 125 с пазами</t>
  </si>
  <si>
    <t xml:space="preserve">                7000 ДубМолочный СП Доборный элемент 21-13 на 125 с пазами</t>
  </si>
  <si>
    <t xml:space="preserve">                7000 МореныйДуб СП Доборный элемент 21-10 на 125 с пазами</t>
  </si>
  <si>
    <t xml:space="preserve">                7000 МореныйДуб СП Доборный элемент 21-13 на 125 с пазами</t>
  </si>
  <si>
    <t xml:space="preserve">                Венге 900 Доборный элемент 21-10 на 125 с пазами</t>
  </si>
  <si>
    <t xml:space="preserve">                Венге 900 Доборный элемент 21-13 на 125 с пазами</t>
  </si>
  <si>
    <t xml:space="preserve">                ОтбелДуб 900 Доборный элемент 21-10 на 125 с пазами</t>
  </si>
  <si>
    <t xml:space="preserve">                ОтбелДуб 900 Доборный элемент 21-13 на 125 с пазами</t>
  </si>
  <si>
    <t xml:space="preserve">                2/3/5/6000 Белая Доборный элемент 21-13 на 190 с пазом</t>
  </si>
  <si>
    <t xml:space="preserve">                3/4/5/6000 ДубПепельныйCPL СП Доборный элемент 21-13 на 190 с пазами</t>
  </si>
  <si>
    <t xml:space="preserve">                3/4/5000 ДубШервудCPL СП Доборный элемент 21-13 на 190 с пазами</t>
  </si>
  <si>
    <t xml:space="preserve">                3/4/5000 МедиАкацияCPL СП Доборный элемент 21-13 на 190 с пазами</t>
  </si>
  <si>
    <t xml:space="preserve">                3/5000 ГрОрехCPL СП Доборный элемент 21-13 на 190 с пазами</t>
  </si>
  <si>
    <t xml:space="preserve">                3/5000 ДубВыбCPL СП Доборный элемент 21-13 на 190 с пазами</t>
  </si>
  <si>
    <t xml:space="preserve">                3/5000 ЧДубCPL СП Доборный элемент 21-13 на 190 с пазами</t>
  </si>
  <si>
    <t xml:space="preserve">                3/7000 БразГруша СП Доборный элемент 21-13 на 190 с пазами</t>
  </si>
  <si>
    <t xml:space="preserve">                3000 Кофе СП Доборный элемент 21-13 на 190 с пазами</t>
  </si>
  <si>
    <t xml:space="preserve">                3000/700 шпон Дуба Эмаль  ДЭ 190</t>
  </si>
  <si>
    <t xml:space="preserve">                6000 ДубБелый с патинойCPL СП Доборный элемент 21-13 на 190 с пазами</t>
  </si>
  <si>
    <t xml:space="preserve">                6000 ДубШварцCPL СП Доборный элемент 21-13 на 190 с пазами</t>
  </si>
  <si>
    <t xml:space="preserve">                7000 ДубКофе СП Доборный элемент 21-13 на 190 с пазами</t>
  </si>
  <si>
    <t xml:space="preserve">                7000 МореныйДуб СП Доборный элемент 21-13 на 190 с пазами</t>
  </si>
  <si>
    <t xml:space="preserve">            МК Проемы</t>
  </si>
  <si>
    <t xml:space="preserve">                МК Белая для оформ.проема на 190мм 21-7...17, к-т</t>
  </si>
  <si>
    <t xml:space="preserve">                МК ГрОрех для оформ.проема на 190мм 21-7...17, к-т</t>
  </si>
  <si>
    <t xml:space="preserve">                МК ДубВыбел для оформ.проема на 190мм 21-7...17, к-т</t>
  </si>
  <si>
    <t xml:space="preserve">                МК ДубЧерный для оформ.проема на 190мм 21-7...17, к-т</t>
  </si>
  <si>
    <t xml:space="preserve">                МК ДубШервуд для оформ.проема на 190мм 21-7...17, к-т</t>
  </si>
  <si>
    <t xml:space="preserve">                МК МедиАкация для оформ.проема на 190мм 21-7...17, к-т</t>
  </si>
  <si>
    <t xml:space="preserve">            МК Раздвижные системы</t>
  </si>
  <si>
    <t xml:space="preserve">                CPL</t>
  </si>
  <si>
    <t xml:space="preserve">                    МК Белая для раздвижной двери 21-13...17, к-т</t>
  </si>
  <si>
    <t xml:space="preserve">                    МК Белая для раздвижной двери 21-7...9, к-т</t>
  </si>
  <si>
    <t xml:space="preserve">                    МК ГрОрех для раздвижной двери 21-13...17, к-т</t>
  </si>
  <si>
    <t xml:space="preserve">                    МК ГрОрех для раздвижной двери 21-7...9, к-т</t>
  </si>
  <si>
    <t xml:space="preserve">                    МК ДубВыбел для раздвижной двери 21-13...17, к-т</t>
  </si>
  <si>
    <t xml:space="preserve">                    МК ДубВыбел для раздвижной двери 21-7...9, к-т</t>
  </si>
  <si>
    <t xml:space="preserve">                    МК ДубЧерный для раздвижной двери 21-13...17, к-т</t>
  </si>
  <si>
    <t xml:space="preserve">                    МК ДубЧерный для раздвижной двери 21-7...9, к-т</t>
  </si>
  <si>
    <t xml:space="preserve">                    МК ДубШервуд для раздвижной двери 21-13...17, к-т</t>
  </si>
  <si>
    <t xml:space="preserve">                    МК ДубШервуд для раздвижной двери 21-7...9, к-т</t>
  </si>
  <si>
    <t xml:space="preserve">                    МК МедиАкация для раздвижной двери 21-13...17, к-т</t>
  </si>
  <si>
    <t xml:space="preserve">                    МК МедиАкация для раздвижной двери 21-7...9, к-т</t>
  </si>
  <si>
    <t xml:space="preserve">                Шпон</t>
  </si>
  <si>
    <t xml:space="preserve">                    МК 3000 БразГруша для раздвижной двери 21-13...17, к-т</t>
  </si>
  <si>
    <t xml:space="preserve">                    МК 3000 БразГруша для раздвижной двери 21-7...9, к-т</t>
  </si>
  <si>
    <t xml:space="preserve">                    МК 3000 Кофе для раздвижной двери 21-13...17, к-т</t>
  </si>
  <si>
    <t xml:space="preserve">                    МК 3000 Кофе для раздвижной двери 21-7...9, к-т</t>
  </si>
  <si>
    <t xml:space="preserve">                    МК 7000 БразГруша для раздвижной двери 21-13...17, к-т</t>
  </si>
  <si>
    <t xml:space="preserve">                    МК 7000 БразГруша для раздвижной двери 21-7...9, к-т</t>
  </si>
  <si>
    <t xml:space="preserve">                    МК 7000 ДубКофе для раздвижной двери 21-13...17, к-т</t>
  </si>
  <si>
    <t xml:space="preserve">                    МК 7000 ДубКофе для раздвижной двери 21-7...9, к-т</t>
  </si>
  <si>
    <t xml:space="preserve">                    МК 7000 ДубМолочный для раздвижной двери 21-13...17, к-т</t>
  </si>
  <si>
    <t xml:space="preserve">                    МК 7000 ДубМолочный для раздвижной двери 21-7...9, к-т</t>
  </si>
  <si>
    <t xml:space="preserve">                    МК 7000 ДубМореный для раздвижной двери 21-13...17, к-т</t>
  </si>
  <si>
    <t xml:space="preserve">                    МК 7000 ДубМореный для раздвижной двери 21-7...9, к-т</t>
  </si>
  <si>
    <t xml:space="preserve">            МК Раздвижные системы S,L</t>
  </si>
  <si>
    <t xml:space="preserve">                МК Новара L для раздвижной двери 21-13...17, к-т</t>
  </si>
  <si>
    <t xml:space="preserve">                МК Новара L для раздвижной двери 21-7...9, к-т</t>
  </si>
  <si>
    <t xml:space="preserve">                МК Нордик S для раздвижной двери 21-13...17, к-т</t>
  </si>
  <si>
    <t xml:space="preserve">                МК Нордик S для раздвижной двери 21-7...9, к-т</t>
  </si>
  <si>
    <t xml:space="preserve">                МК Пиния L для раздвижной двери 21-13...17, к-т</t>
  </si>
  <si>
    <t xml:space="preserve">                МК Пиния L для раздвижной двери 21-7...9, к-т</t>
  </si>
  <si>
    <t xml:space="preserve">                МК Серо-Зеленая S для раздвижной двери 21-13...17, к-т</t>
  </si>
  <si>
    <t xml:space="preserve">                МК Серо-Зеленая S для раздвижной двери 21-7...9, к-т</t>
  </si>
  <si>
    <t xml:space="preserve">            700 шпон Дуба Эмаль  Элемент коробки (81) с пазами</t>
  </si>
  <si>
    <t xml:space="preserve">             CPL Звукоизоляционная ДГ</t>
  </si>
  <si>
    <t xml:space="preserve">                Дверь звукоизоляционная CPL ДГ RW36db 21- 7...9, замок AGB латунь</t>
  </si>
  <si>
    <t xml:space="preserve">                Дверь звукоизоляционная CPL ДГ RW36db 21-10, замок AGB латунь</t>
  </si>
  <si>
    <t xml:space="preserve">                Дверь звукоизоляционная CPL ДГ RW36db 21-13, замок AGB латунь</t>
  </si>
  <si>
    <t xml:space="preserve">                Дверь звукоизоляционная CPL ДГ RW42db 21- 7...9, замок AGB латунь</t>
  </si>
  <si>
    <t xml:space="preserve">                Дверь звукоизоляционная CPL ДГ RW42db 21-10, замок AGB латунь</t>
  </si>
  <si>
    <t xml:space="preserve">                Дверь звукоизоляционная CPL ДГ RW42db 21-13, замок AGB латунь</t>
  </si>
  <si>
    <t xml:space="preserve">             CPL Противопожарная ДПГ</t>
  </si>
  <si>
    <t xml:space="preserve">                Дверь противопожарная CPL ДПГ EI30,RW36db 21- 7...9, замок AGB латунь</t>
  </si>
  <si>
    <t xml:space="preserve">                Дверь противопожарная CPL ДПГ EI30,RW36db 21-10, замок AGB латунь</t>
  </si>
  <si>
    <t xml:space="preserve">                Дверь противопожарная CPL ДПГ EI30,RW36db 21-13, замок AGB латунь</t>
  </si>
  <si>
    <t xml:space="preserve">                Дверь противопожарная CPL ДПГ EI60,RW42db 21- 7...9, замок AGB латунь</t>
  </si>
  <si>
    <t xml:space="preserve">                Дверь противопожарная CPL ДПГ EI60,RW42db 21-10, замок AGB латунь</t>
  </si>
  <si>
    <t xml:space="preserve">                Дверь противопожарная CPL ДПГ EI60,RW42db 21-13, замок AGB латунь</t>
  </si>
  <si>
    <t xml:space="preserve">             CPL Звукоизоляционная Сопутствущая продукция</t>
  </si>
  <si>
    <t xml:space="preserve">                Звукоизоляционный CPL RW36db 21- 7...9 Монт.к-т (коробка,наличник)</t>
  </si>
  <si>
    <t xml:space="preserve">                Звукоизоляционный CPL RW36db 21-10 Монт.к-т (коробка,наличник)</t>
  </si>
  <si>
    <t xml:space="preserve">                Звукоизоляционный CPL RW36db 21-13 Монт.к-т (коробка,наличник)</t>
  </si>
  <si>
    <t xml:space="preserve">                Звукоизоляционный CPL RW42db 21- 7...9 Монт.к-т (коробка,наличник)</t>
  </si>
  <si>
    <t xml:space="preserve">                Звукоизоляционный CPL RW42db 21-10 Монт.к-т (коробка,наличник)</t>
  </si>
  <si>
    <t xml:space="preserve">                Звукоизоляционный CPL RW42db 21-13 Монт.к-т (коробка,наличник)</t>
  </si>
  <si>
    <t xml:space="preserve">             CPL Противопожарная/Звук Сопутствущая продукция</t>
  </si>
  <si>
    <t xml:space="preserve">                Противопожарный CPL EI30,RW36db 21- 7...9 Монт.к-т (коробка,наличник)</t>
  </si>
  <si>
    <t xml:space="preserve">                Противопожарный CPL EI30,RW36db 21-10 Монт.к-т (коробка,наличник)</t>
  </si>
  <si>
    <t xml:space="preserve">                Противопожарный CPL EI30,RW36db 21-13 Монт.к-т (коробка,наличник)</t>
  </si>
  <si>
    <t xml:space="preserve">                Противопожарный CPL EI60,RW42db 21- 7...9 Монт.к-т (коробка,наличник)</t>
  </si>
  <si>
    <t xml:space="preserve">                Противопожарный CPL EI60,RW42db 21-10 Монт.к-т (коробка,наличник)</t>
  </si>
  <si>
    <t xml:space="preserve">                Противопожарный CPL EI60,RW42db 21-13 Монт.к-т (коробка,наличник)</t>
  </si>
  <si>
    <t xml:space="preserve">             Шпон Звукоизоляционная ДГ</t>
  </si>
  <si>
    <t xml:space="preserve">             Шпон Противопожарная ДПГ</t>
  </si>
  <si>
    <t xml:space="preserve">                Дверь противопожарная Шпон ДПГ EI30,RW36db 21- 7...9, замок AGB латунь</t>
  </si>
  <si>
    <t xml:space="preserve">                Дверь противопожарная Шпон ДПГ EI30,RW36db 21-10, замок AGB латунь</t>
  </si>
  <si>
    <t xml:space="preserve">                Дверь противопожарная Шпон ДПГ EI30,RW36db 21-13, замок AGB латунь</t>
  </si>
  <si>
    <t xml:space="preserve">                Дверь противопожарная Шпон ДПГ EI60,RW42db 21- 7...9, замок AGB латунь</t>
  </si>
  <si>
    <t xml:space="preserve">                Дверь противопожарная Шпон ДПГ EI60,RW42db 21-10, замок AGB латунь</t>
  </si>
  <si>
    <t xml:space="preserve">                Дверь противопожарная Шпон ДПГ EI60,RW42db 21-13, замок AGB латунь</t>
  </si>
  <si>
    <t xml:space="preserve">             Шпон Звукоизоляционная Сопутствущая продукция</t>
  </si>
  <si>
    <t xml:space="preserve">                Звукоизоляционный Шпон RW36db 21- 7...9 Монт.к-т (коробка,наличник)</t>
  </si>
  <si>
    <t xml:space="preserve">                Звукоизоляционный Шпон RW36db 21-10 Монт.к-т (коробка,наличник)</t>
  </si>
  <si>
    <t xml:space="preserve">                Звукоизоляционный Шпон RW36db 21-13 Монт.к-т (коробка,наличник)</t>
  </si>
  <si>
    <t xml:space="preserve">                Звукоизоляционный Шпон RW42db 21- 7...9 Монт.к-т (коробка,наличник)</t>
  </si>
  <si>
    <t xml:space="preserve">                Звукоизоляционный Шпон RW42db 21-10 Монт.к-т (коробка,наличник)</t>
  </si>
  <si>
    <t xml:space="preserve">                Звукоизоляционный Шпон RW42db 21-13 Монт.к-т (коробка,наличник)</t>
  </si>
  <si>
    <t xml:space="preserve">             Шпон Противопожарная Сопутствущая продукция</t>
  </si>
  <si>
    <t xml:space="preserve">                Противопожарный Шпон EI30,RW36db 21- 7...9 Монт.к-т (коробка,наличник)</t>
  </si>
  <si>
    <t xml:space="preserve">                Противопожарный Шпон EI30,RW36db 21-10 Монт.к-т (коробка,наличник)</t>
  </si>
  <si>
    <t xml:space="preserve">                Противопожарный Шпон EI30,RW36db 21-13 Монт.к-т (коробка,наличник)</t>
  </si>
  <si>
    <t xml:space="preserve">                Противопожарный Шпон EI60,RW42db 21- 7...9 Монт.к-т (коробка,наличник)</t>
  </si>
  <si>
    <t xml:space="preserve">                Противопожарный Шпон EI60,RW42db 21-10 Монт.к-т (коробка,наличник)</t>
  </si>
  <si>
    <t xml:space="preserve">                Противопожарный Шпон EI60,RW42db 21-13 Монт.к-т (коробка,наличник)</t>
  </si>
  <si>
    <t>действителен на 24 января 2017 года</t>
  </si>
  <si>
    <t>Нащельники</t>
  </si>
  <si>
    <t>Пороги</t>
  </si>
  <si>
    <t>7000 Двери цвета БРАЗИЛЬСКАЯ ГРУША, ДУБ КОФЕ, МОРЕНЫЙ ДУБ</t>
  </si>
  <si>
    <t>Розничная цена комплекта (полотно, коробка, наличник)</t>
  </si>
  <si>
    <t>ООО "КД-Двери"</t>
  </si>
  <si>
    <t>ЗАО ФССИ "КРАСНОДЕРЕВЩИК</t>
  </si>
  <si>
    <t>454081, г.Челябинск, ул.Механическая, д. 40 а/я 7523</t>
  </si>
  <si>
    <t>Таблица стекол</t>
  </si>
  <si>
    <t>Стекло</t>
  </si>
  <si>
    <t>Торшон</t>
  </si>
  <si>
    <t>Роса</t>
  </si>
  <si>
    <t>Кристал</t>
  </si>
  <si>
    <t xml:space="preserve">Денор </t>
  </si>
  <si>
    <t>Винтаж</t>
  </si>
  <si>
    <t>Сетка</t>
  </si>
  <si>
    <t>Серое матовое</t>
  </si>
  <si>
    <t>ЛАКОБЕЛЬ</t>
  </si>
  <si>
    <t>Цветной рисунок</t>
  </si>
  <si>
    <t>Стекло Пико</t>
  </si>
  <si>
    <t>Кружево</t>
  </si>
  <si>
    <t>Матовое</t>
  </si>
  <si>
    <t>Лиана</t>
  </si>
  <si>
    <t>Матрица</t>
  </si>
  <si>
    <t>Серия 3000</t>
  </si>
  <si>
    <t>да</t>
  </si>
  <si>
    <t>Эмаль Серый</t>
  </si>
  <si>
    <t>Эмаль Светло серый</t>
  </si>
  <si>
    <t>Эмаль Черный</t>
  </si>
  <si>
    <t>Эмаль Белый</t>
  </si>
  <si>
    <t xml:space="preserve">Эмаль Жемчужный </t>
  </si>
  <si>
    <t>Кофе</t>
  </si>
  <si>
    <t xml:space="preserve">Бразильская груша </t>
  </si>
  <si>
    <t>Грецкий орех</t>
  </si>
  <si>
    <t>Белый</t>
  </si>
  <si>
    <t>Черный дуб</t>
  </si>
  <si>
    <t>Дуб Шервуд</t>
  </si>
  <si>
    <t>Выбеленный дуб</t>
  </si>
  <si>
    <t>Серия 5000</t>
  </si>
  <si>
    <t>Меди-акация</t>
  </si>
  <si>
    <t>Дуб Риэль</t>
  </si>
  <si>
    <t>Пиния</t>
  </si>
  <si>
    <t>Сонома</t>
  </si>
  <si>
    <t>Новара</t>
  </si>
  <si>
    <t>Серия 6000</t>
  </si>
  <si>
    <t>Дуб Шварц</t>
  </si>
  <si>
    <t>Дуб пепельный</t>
  </si>
  <si>
    <t>Танганика</t>
  </si>
  <si>
    <t>Серия 7000</t>
  </si>
  <si>
    <t>Дуб кофе</t>
  </si>
  <si>
    <t>Дуб Молочный</t>
  </si>
  <si>
    <t>Мореный дуб</t>
  </si>
  <si>
    <t>Серия 600</t>
  </si>
  <si>
    <t>Беж</t>
  </si>
  <si>
    <t>Дуб серо-зеленый</t>
  </si>
  <si>
    <t>Нордик</t>
  </si>
  <si>
    <t>Ночь</t>
  </si>
  <si>
    <t>Серия 700</t>
  </si>
  <si>
    <t xml:space="preserve">Белый с тиснением </t>
  </si>
  <si>
    <t>Таблица цветов</t>
  </si>
  <si>
    <t>Вид покрытия</t>
  </si>
  <si>
    <t>Цвет</t>
  </si>
  <si>
    <t>Серии</t>
  </si>
  <si>
    <t>ШПОН ТОНИРОВАННЫЙ</t>
  </si>
  <si>
    <t>Кофе курупикса</t>
  </si>
  <si>
    <t>Дуб Кофе</t>
  </si>
  <si>
    <t>Дуб молочный</t>
  </si>
  <si>
    <t>ЭМАЛЬ</t>
  </si>
  <si>
    <t>Серый</t>
  </si>
  <si>
    <t xml:space="preserve">да </t>
  </si>
  <si>
    <t>Светло серый</t>
  </si>
  <si>
    <t>Черный</t>
  </si>
  <si>
    <t xml:space="preserve">Жемчужный </t>
  </si>
  <si>
    <t>CPL</t>
  </si>
  <si>
    <t xml:space="preserve">Белый </t>
  </si>
  <si>
    <t>Меди-Акация</t>
  </si>
  <si>
    <t>да*</t>
  </si>
  <si>
    <t xml:space="preserve">Танганика </t>
  </si>
  <si>
    <t xml:space="preserve">Дуб Шервуд </t>
  </si>
  <si>
    <t>SL(sincrolam)</t>
  </si>
  <si>
    <t xml:space="preserve">Дуб пепельный </t>
  </si>
  <si>
    <t>L(laminat)</t>
  </si>
  <si>
    <t>Белый с тиснением</t>
  </si>
  <si>
    <t>ТОНИРОВАННАЯ СОСНА</t>
  </si>
  <si>
    <t>Светлый</t>
  </si>
  <si>
    <t>Темный</t>
  </si>
  <si>
    <t>Таблица моделей серии 5000</t>
  </si>
  <si>
    <t>Покрытие цвет/ Модель стекло</t>
  </si>
  <si>
    <t>50.00</t>
  </si>
  <si>
    <t>50.66</t>
  </si>
  <si>
    <t>50.66М</t>
  </si>
  <si>
    <t>50.40</t>
  </si>
  <si>
    <t>50.40М</t>
  </si>
  <si>
    <t>50.02</t>
  </si>
  <si>
    <t>50.04</t>
  </si>
  <si>
    <t>50.23</t>
  </si>
  <si>
    <t>50.24</t>
  </si>
  <si>
    <t>ДГ</t>
  </si>
  <si>
    <t>стекло "Лиана"</t>
  </si>
  <si>
    <t>стекло матовое</t>
  </si>
  <si>
    <t>стекло матовое, молдинги</t>
  </si>
  <si>
    <t>стекло "Матрица"</t>
  </si>
  <si>
    <t>стекло "Сетка"</t>
  </si>
  <si>
    <t>V</t>
  </si>
  <si>
    <t>Медиакация</t>
  </si>
  <si>
    <t>Sincrolam</t>
  </si>
  <si>
    <t>Спецпредложение</t>
  </si>
  <si>
    <t>Schattdecor</t>
  </si>
  <si>
    <t>3000 Дуб Пепельный</t>
  </si>
  <si>
    <t xml:space="preserve"> </t>
  </si>
  <si>
    <t>500 Итальянский Орех</t>
  </si>
  <si>
    <t>6000 Танганика, Белый с Патиной</t>
  </si>
  <si>
    <t>6000 Белый</t>
  </si>
  <si>
    <t>6000 Новара, Сонома, Пиния</t>
  </si>
  <si>
    <t>700 Белый с Теснением</t>
  </si>
  <si>
    <t>700 Новара, Пиния</t>
  </si>
  <si>
    <t>700 Серо зеленый, Нордик</t>
  </si>
  <si>
    <t>600 Белый, Серо-зеленый, Нордик, Беж, Ночь</t>
  </si>
  <si>
    <t>Наименование серия/модель</t>
  </si>
  <si>
    <t>с прямым наличником (5000)</t>
  </si>
  <si>
    <t>3000 Эмаль по натуральному шпону дуба цвета Белый, Жемчужный, Светло Серый, Серый, Черный</t>
  </si>
  <si>
    <t xml:space="preserve">   3000 Модель  ДГ 3323 ДГ</t>
  </si>
  <si>
    <t xml:space="preserve">   3000 Модель  ДО 3324 Стекло Денор</t>
  </si>
  <si>
    <t xml:space="preserve">   3000 Модель  ДО 3324 Матовое Стекло</t>
  </si>
  <si>
    <t xml:space="preserve">   3000 Модель  ДО 3324 Стекло Роса</t>
  </si>
  <si>
    <t xml:space="preserve">   3000 Модель  ДО 3324 Стекло Торшон </t>
  </si>
  <si>
    <t xml:space="preserve">   3000 Модель  ДО 3340 Стекло Денор</t>
  </si>
  <si>
    <t xml:space="preserve">   3000 Модель  ДО 3340 Матовое Стекло</t>
  </si>
  <si>
    <t xml:space="preserve">   3000 Модель  ДО 3340 Стекло Роса</t>
  </si>
  <si>
    <t xml:space="preserve">   3000 Модель  ДО 3340 Стекло Торшон </t>
  </si>
  <si>
    <t xml:space="preserve">   3000 Модель  ДГ 3343 ДГ</t>
  </si>
  <si>
    <t xml:space="preserve">   3000 Модель Кофе ДГ 3323 Гравировка</t>
  </si>
  <si>
    <t xml:space="preserve">   3000 Модель Кофе ДО 3324 Гравировка Стекло Роса</t>
  </si>
  <si>
    <t xml:space="preserve">   3000 Модель Шпон Эмаль 3323 ДГ</t>
  </si>
  <si>
    <t xml:space="preserve">   3000 Модель Шпон Эмаль 3324 ДО Стекло Денор</t>
  </si>
  <si>
    <t xml:space="preserve">   3000 Модель Шпон Эмаль 3340 ДО Стекло Денор</t>
  </si>
  <si>
    <t xml:space="preserve">   7000 Модель 7300</t>
  </si>
  <si>
    <t xml:space="preserve">   7000 Модель 7302 ВКЛ Винтаж</t>
  </si>
  <si>
    <t xml:space="preserve">   7000 Модель 7304 ВКЛ Сетка</t>
  </si>
  <si>
    <t xml:space="preserve">   7000 Модель 7306 ДО Lacobel</t>
  </si>
  <si>
    <t xml:space="preserve">   3000 Модель ДекорКосичка 3323Ф</t>
  </si>
  <si>
    <t xml:space="preserve">   3000 Модель ДекорКосичка 3324Ф Стекло Денор</t>
  </si>
  <si>
    <t xml:space="preserve">   3000 Модель ДекорКосичка 3324Ф МатСтекло</t>
  </si>
  <si>
    <t xml:space="preserve">   3000 Модель ДекорКосичка 3324Ф Стекло Роса</t>
  </si>
  <si>
    <t xml:space="preserve">   3000 Модель ДекорКосичка 3324Ф Торшон</t>
  </si>
  <si>
    <t xml:space="preserve">   3000 Модель ДекорКосичка 3343Ф</t>
  </si>
  <si>
    <t xml:space="preserve">   3000 Модель ДекорКосичка 3344Ф Стекло Денор</t>
  </si>
  <si>
    <t xml:space="preserve">   3000 Модель ДекорКосичка 3344Ф МатСтекло</t>
  </si>
  <si>
    <t xml:space="preserve">   3000 Модель ДекорКосичка 3344Ф Стекло Роса</t>
  </si>
  <si>
    <t xml:space="preserve">   3300 Модель  3323</t>
  </si>
  <si>
    <t xml:space="preserve">   3300 Модель  3324 Стекло Денор</t>
  </si>
  <si>
    <t xml:space="preserve">   3300 Модель  3324 МатСтекло</t>
  </si>
  <si>
    <t xml:space="preserve">   3300 Модель  3324 Стекло Роса</t>
  </si>
  <si>
    <t xml:space="preserve">   3300 Модель  3340 Стекло Денор</t>
  </si>
  <si>
    <t xml:space="preserve">   3300 Модель  3340 МатСтекло</t>
  </si>
  <si>
    <t xml:space="preserve">   3300 Модель  3340 Стекло Роса</t>
  </si>
  <si>
    <t xml:space="preserve">   3300 Модель  3342 Стекло Денор</t>
  </si>
  <si>
    <t xml:space="preserve">   3300 Модель  3342 МатСтекло</t>
  </si>
  <si>
    <t xml:space="preserve">   3300 Модель  3342 Стекло Роса</t>
  </si>
  <si>
    <t xml:space="preserve">   3300 Модель  3343</t>
  </si>
  <si>
    <t xml:space="preserve">   3300 Модель  3344 Стекло Денор</t>
  </si>
  <si>
    <t xml:space="preserve">   3300 Модель  3344 МатСтекло</t>
  </si>
  <si>
    <t xml:space="preserve">   3300 Модель  3344 Стекло Роса</t>
  </si>
  <si>
    <t xml:space="preserve">   3300 Модель  3350</t>
  </si>
  <si>
    <t xml:space="preserve">   3300 Модель  3352</t>
  </si>
  <si>
    <t xml:space="preserve">   3000 Модель  3350</t>
  </si>
  <si>
    <t xml:space="preserve">   3000 Модель  3352</t>
  </si>
  <si>
    <t xml:space="preserve">   3000 Модель ДубПепельный 3343</t>
  </si>
  <si>
    <t xml:space="preserve">   3000 Модель ДубПепельный 3344 Стекло Денор</t>
  </si>
  <si>
    <t xml:space="preserve">   3000 Модель ДубПепельный 3344 МатСтекло</t>
  </si>
  <si>
    <t xml:space="preserve">   3000 Модель ДубПепельный 3344 Стекло Роса</t>
  </si>
  <si>
    <t xml:space="preserve">   3000 Модель ДубПепельный 3352</t>
  </si>
  <si>
    <t xml:space="preserve">   5000 Модель 5000</t>
  </si>
  <si>
    <t xml:space="preserve">   5000 Модель 5023</t>
  </si>
  <si>
    <t xml:space="preserve">   5000 Модель 5024 МатСтекло</t>
  </si>
  <si>
    <t xml:space="preserve">   5000 Модель 5040 МатСтекло </t>
  </si>
  <si>
    <t xml:space="preserve">   5000 Модель 5066 МатСтекло</t>
  </si>
  <si>
    <t xml:space="preserve">   5000 Модель Белый 5000</t>
  </si>
  <si>
    <t xml:space="preserve">   5000 Модель Белый 5002 ЦветСтекло Матрица ВКЛ150</t>
  </si>
  <si>
    <t xml:space="preserve">   5000 Модель Белый 5002 Стекло Сетка ВКЛ150</t>
  </si>
  <si>
    <t xml:space="preserve">   5000 Модель Белый 5004 ЦветСтекло Матрица ВКЛ350</t>
  </si>
  <si>
    <t xml:space="preserve">   5000 Модель Белый 5004 Стекло Сетка ВКЛ350</t>
  </si>
  <si>
    <t xml:space="preserve">   5000 Модель Белый 5033 Стекло (Сатинат)</t>
  </si>
  <si>
    <t xml:space="preserve">   5000 Модель Белый 5033 ЦветСтекло (Лиа)</t>
  </si>
  <si>
    <t xml:space="preserve">   5000 Модель Белый 5040 ЦветСтекло </t>
  </si>
  <si>
    <t xml:space="preserve">   5000 Модель Белый 5040 МатСтекло (Сатинат)</t>
  </si>
  <si>
    <t xml:space="preserve">   5000 Модель Белый 5040 МатСтекло (Сатинат), молдинги</t>
  </si>
  <si>
    <t xml:space="preserve">   5000 Модель Белый 5066 МатСтекло (Сатинат)</t>
  </si>
  <si>
    <t xml:space="preserve">   5000 Модель Белый 5066 ЦветСтекло (Лиана)</t>
  </si>
  <si>
    <t xml:space="preserve">   5000 Модель Белый 5066 МатСтекло (Сатинат), молдинги</t>
  </si>
  <si>
    <t xml:space="preserve">   5000 Модель ВыбДуб 5000</t>
  </si>
  <si>
    <t xml:space="preserve">   5000 Модель ВыбДуб 5002 ЦветСтекло Матрица ВКЛ150</t>
  </si>
  <si>
    <t xml:space="preserve">   5000 Модель ВыбДуб 5002 Стекло Сетка ВКЛ150</t>
  </si>
  <si>
    <t xml:space="preserve">   5000 Модель ВыбДуб 5004 ЦветСтекло Матрица ВКЛ350</t>
  </si>
  <si>
    <t xml:space="preserve">   5000 Модель ВыбДуб 5004 Стекло Сетка ВКЛ350</t>
  </si>
  <si>
    <t xml:space="preserve">   5000 Модель ВыбДуб 5033 МатСтекло (Сатинат)</t>
  </si>
  <si>
    <t xml:space="preserve">   5000 Модель ВыбДуб 5033 ЦветСтекло (Лиа)</t>
  </si>
  <si>
    <t xml:space="preserve">   5000 Модель ВыбДуб 5040 ЦветСтекло </t>
  </si>
  <si>
    <t xml:space="preserve">   5000 Модель ВыбДуб 5040 МатСтекло (Сатинат)</t>
  </si>
  <si>
    <t xml:space="preserve">   5000 Модель ВыбДуб 5040 МатСтекло (Сатинат), молдинги</t>
  </si>
  <si>
    <t xml:space="preserve">   5000 Модель ВыбДуб 5066 МатСтекло (Сатинат)</t>
  </si>
  <si>
    <t xml:space="preserve">   5000 Модель ВыбДуб 5066 ЦветСтекло (Лиана)</t>
  </si>
  <si>
    <t xml:space="preserve">   5000 Модель ВыбДуб 5066 МатСтекло (Сатинат), молдинги</t>
  </si>
  <si>
    <t xml:space="preserve">   5000 Модель ГрОрех 5000 </t>
  </si>
  <si>
    <t xml:space="preserve">   5000 Модель ГрОрех 5002 МатрицаВКЛ150</t>
  </si>
  <si>
    <t xml:space="preserve">   5000 Модель ГрОрех 5002 Стекло Сетка ВКЛ150</t>
  </si>
  <si>
    <t xml:space="preserve">   5000 Модель ГрОрех 5004 МатрицаВКЛ350</t>
  </si>
  <si>
    <t xml:space="preserve">   5000 Модель ГрОрех 5004 Стекло Сетка ВКЛ350</t>
  </si>
  <si>
    <t xml:space="preserve">   5000 Модель ГрОрех 5033 МатСтекло (Сатинат)</t>
  </si>
  <si>
    <t xml:space="preserve">   5000 Модель ГрОрех 5033 ЦветСтекло (Лиа)</t>
  </si>
  <si>
    <t xml:space="preserve">   5000 Модель ГрОрех 5040 ЦветСтекло</t>
  </si>
  <si>
    <t xml:space="preserve">   5000 Модель ГрОрех 5040 МатСтекло (Сатинат)</t>
  </si>
  <si>
    <t xml:space="preserve">   5000 Модель ГрОрех 5040 МатСтекло (Сатинат), молдинги</t>
  </si>
  <si>
    <t xml:space="preserve">   5000 Модель ГрОрех 5066 МатСтекло (Сатинат)</t>
  </si>
  <si>
    <t xml:space="preserve">   5000 Модель ГрОрех 5066 ЦветСтекло (Лиана)</t>
  </si>
  <si>
    <t xml:space="preserve">   5000 Модель ГрОрех 5066 МатСтекло (Сатинат), молдинги</t>
  </si>
  <si>
    <t xml:space="preserve">   5000 Модель  5000</t>
  </si>
  <si>
    <t xml:space="preserve">   5000 Модель  5002 ЦветСтеклоВКЛ150</t>
  </si>
  <si>
    <t xml:space="preserve">   5000 Модель  5002 Стекло Сетка ВКЛ150</t>
  </si>
  <si>
    <t xml:space="preserve">   5000 Модель  5004 ЦветСтеклоВКЛ350</t>
  </si>
  <si>
    <t xml:space="preserve">   5000 Модель  5004 Стекло Сетка ВКЛ350</t>
  </si>
  <si>
    <t xml:space="preserve">   5000 Модель  5033 МатСтекло (Сатинат)</t>
  </si>
  <si>
    <t xml:space="preserve">   5000 Модель  5033 ЦветСтекло (Лиа)</t>
  </si>
  <si>
    <t xml:space="preserve">   5000 Модель  5040 ЦветСтекло </t>
  </si>
  <si>
    <t xml:space="preserve">   5000 Модель  5040 МатСтекло (Сатинат)</t>
  </si>
  <si>
    <t xml:space="preserve">   5000 Модель  5040 МатСтекло (Сатинат), молдинги</t>
  </si>
  <si>
    <t xml:space="preserve">   5000 Модель  5066 МатСтекло (Сатинат)</t>
  </si>
  <si>
    <t xml:space="preserve">   5000 Модель  5066 ЦветСтекло (Лиана)</t>
  </si>
  <si>
    <t xml:space="preserve">   5000 Модель  5066 МатСтекло (Сатинат), молдинги</t>
  </si>
  <si>
    <t xml:space="preserve">   5000 Модель ЧДуб 5000</t>
  </si>
  <si>
    <t xml:space="preserve">   5000 Модель ЧДуб 5002 ЦветСтеклоВКЛ150</t>
  </si>
  <si>
    <t xml:space="preserve">   5000 Модель ЧДуб 5002 Стекло Сетка ВКЛ150</t>
  </si>
  <si>
    <t xml:space="preserve">   5000 Модель ЧДуб 5004 ЦветСтеклоВКЛ350</t>
  </si>
  <si>
    <t xml:space="preserve">   5000 Модель ЧДуб 5004 Стекло Сетка ВКЛ350</t>
  </si>
  <si>
    <t xml:space="preserve">   5000 Модель ЧДуб 5033 МатСтекло (Сатинат)</t>
  </si>
  <si>
    <t xml:space="preserve">   5000 Модель ЧДуб 5033 ЦветСтекло (Лиа)</t>
  </si>
  <si>
    <t xml:space="preserve">   5000 Модель ЧДуб 5040 ЦветСтекло </t>
  </si>
  <si>
    <t xml:space="preserve">   5000 Модель ЧДуб 5040 МатСтекло (Сатинат)</t>
  </si>
  <si>
    <t xml:space="preserve">   5000 Модель ЧДуб 5040 МатСтекло (Сатинат), молдинги</t>
  </si>
  <si>
    <t xml:space="preserve">   5000 Модель ЧДуб 5066 МатСтекло (Сатинат)</t>
  </si>
  <si>
    <t xml:space="preserve">   5000 Модель ЧДуб 5066 ЦветСтекло (Лиана)</t>
  </si>
  <si>
    <t xml:space="preserve">   6000 Модель 6323</t>
  </si>
  <si>
    <t xml:space="preserve">   6000 Модель 6324 </t>
  </si>
  <si>
    <t xml:space="preserve">   6000 Модель 6339</t>
  </si>
  <si>
    <t xml:space="preserve">   6000 Модель 6340</t>
  </si>
  <si>
    <t xml:space="preserve">   6000 Модель 6342</t>
  </si>
  <si>
    <t xml:space="preserve">   6000 Модель 6343</t>
  </si>
  <si>
    <t xml:space="preserve">   6000 Модель 6344</t>
  </si>
  <si>
    <t xml:space="preserve">   6000 Модель 6346</t>
  </si>
  <si>
    <t xml:space="preserve">   6000 Модель  6323</t>
  </si>
  <si>
    <t xml:space="preserve">   6000 Модель  6324</t>
  </si>
  <si>
    <t xml:space="preserve">   6000 Модель  6339</t>
  </si>
  <si>
    <t xml:space="preserve">   6000 Модель  6340</t>
  </si>
  <si>
    <t xml:space="preserve">   6000 Модель  6342</t>
  </si>
  <si>
    <t xml:space="preserve">   6000 Модель  6343</t>
  </si>
  <si>
    <t xml:space="preserve">   6000 Модель  6344</t>
  </si>
  <si>
    <t xml:space="preserve">   6000 Модель  6346</t>
  </si>
  <si>
    <t xml:space="preserve">   6000 Модель БелыйCPL 6323</t>
  </si>
  <si>
    <t xml:space="preserve">   6000 Модель БелыйCPL 6324</t>
  </si>
  <si>
    <t xml:space="preserve">   6000 Модель БелыйCPL 6339</t>
  </si>
  <si>
    <t xml:space="preserve">   6000 Модель БелыйCPL 6340</t>
  </si>
  <si>
    <t xml:space="preserve">   6000 Модель БелыйCPL 6342</t>
  </si>
  <si>
    <t xml:space="preserve">   6000 Модель БелыйCPL 6343</t>
  </si>
  <si>
    <t xml:space="preserve">   6000 Модель БелыйCPL 6344</t>
  </si>
  <si>
    <t xml:space="preserve">   6000 Модель БелыйCPL 6346</t>
  </si>
  <si>
    <t xml:space="preserve">   6000 Модель 6324 Стекло Кружево</t>
  </si>
  <si>
    <t xml:space="preserve">   6000 Модель 6342 Стекло Кружево</t>
  </si>
  <si>
    <t xml:space="preserve">   6000 Модель 6343 </t>
  </si>
  <si>
    <t xml:space="preserve">   700 Модель Белый 700T</t>
  </si>
  <si>
    <t xml:space="preserve">   700 Модель Белый 700ТМ</t>
  </si>
  <si>
    <t xml:space="preserve">   700 Модель Белый 701T</t>
  </si>
  <si>
    <t xml:space="preserve">   700 Модель Белый 703Т</t>
  </si>
  <si>
    <t xml:space="preserve">   700 Модель Белый 703ТМ</t>
  </si>
  <si>
    <t xml:space="preserve">   700 Модель Белый 705Т</t>
  </si>
  <si>
    <t xml:space="preserve">   700 Модель  700</t>
  </si>
  <si>
    <t xml:space="preserve">   700 Модель  700М</t>
  </si>
  <si>
    <t xml:space="preserve">   700 Модель  701</t>
  </si>
  <si>
    <t xml:space="preserve">   700 Модель  703</t>
  </si>
  <si>
    <t xml:space="preserve">   700 Модель  703М</t>
  </si>
  <si>
    <t xml:space="preserve">   700 Модель  705</t>
  </si>
  <si>
    <t xml:space="preserve">   700 Модель 700</t>
  </si>
  <si>
    <t xml:space="preserve">   700 Модель 700М</t>
  </si>
  <si>
    <t xml:space="preserve">   700 Модель 701</t>
  </si>
  <si>
    <t xml:space="preserve">   700 Модель 703</t>
  </si>
  <si>
    <t xml:space="preserve">   700 Модель 703М</t>
  </si>
  <si>
    <t xml:space="preserve">   700 Модель 705</t>
  </si>
  <si>
    <t xml:space="preserve">   700 Модель Шпон 700</t>
  </si>
  <si>
    <t xml:space="preserve">   700 Модель Шпон 701</t>
  </si>
  <si>
    <t xml:space="preserve">   700 Модель Шпон 703</t>
  </si>
  <si>
    <t xml:space="preserve">   700 Модель Шпон 704</t>
  </si>
  <si>
    <t xml:space="preserve">   700 Модель Шпон 706</t>
  </si>
  <si>
    <t xml:space="preserve">   700 Модель Шпон 707</t>
  </si>
  <si>
    <t xml:space="preserve">   600 Модель 600 ДГ</t>
  </si>
  <si>
    <t xml:space="preserve">   600 Модель 602 ДО</t>
  </si>
  <si>
    <t xml:space="preserve">       700 Дверь 703 ДО 21- 7 (пр/л), с фурн., СтеклоЛакобель</t>
  </si>
  <si>
    <t xml:space="preserve">       700 Дверь 703М ДО 21- 7 (пр/л), с фурн., СтеклоЛакобель</t>
  </si>
  <si>
    <t xml:space="preserve">       700 Дверь 705 ДО 21- 7 (пр/л), с фурн., СтеклоЛакобель</t>
  </si>
  <si>
    <t xml:space="preserve">   600 Модель 604 ДО</t>
  </si>
  <si>
    <t xml:space="preserve">   600 Модель 605 ДГ</t>
  </si>
  <si>
    <t xml:space="preserve">   600 Модель 606 ДО</t>
  </si>
  <si>
    <t xml:space="preserve">   3000 Модель Белый 3323Ф</t>
  </si>
  <si>
    <t xml:space="preserve">   3000 Модель Белый 3324Ф Стекло Денор </t>
  </si>
  <si>
    <t xml:space="preserve">   3000 Модель Белый 3324Ф Матовое  Стекло </t>
  </si>
  <si>
    <t xml:space="preserve">   3000 Модель Белый 3324Ф Стекло Роса </t>
  </si>
  <si>
    <t xml:space="preserve">   3000 Модель Белый 3324Ф ЦветСтекло</t>
  </si>
  <si>
    <t xml:space="preserve">   3000 Модель Белый 3340Ф Стекло Денор </t>
  </si>
  <si>
    <t xml:space="preserve">   3000 Модель Белый 3340Ф Матовое  Стекло </t>
  </si>
  <si>
    <t xml:space="preserve">   3000 Модель Белый 3340Ф Стекло Роса </t>
  </si>
  <si>
    <t xml:space="preserve">   3000 Модель Белый 3340 ЦветСтекло </t>
  </si>
  <si>
    <t xml:space="preserve">   3000 Модель Белый 3342Ф Стекло Денор</t>
  </si>
  <si>
    <t xml:space="preserve">   3000 Модель Белый 3342Ф Матовое  Стекло</t>
  </si>
  <si>
    <t xml:space="preserve">   3000 Модель Белый 3342Ф Стекло Роса</t>
  </si>
  <si>
    <t xml:space="preserve">   3000 Модель Белый 3343Ф</t>
  </si>
  <si>
    <t xml:space="preserve">   3000 Модель Белый 3344Ф Стекло Денор </t>
  </si>
  <si>
    <t xml:space="preserve">   3000 Модель Белый 3344Ф Матовое  Стекло </t>
  </si>
  <si>
    <t xml:space="preserve">   3000 Модель Белый 3344Ф Стекло Роса </t>
  </si>
  <si>
    <t xml:space="preserve">   3000 Модель Белый 3344Ф ЦветСтекло</t>
  </si>
  <si>
    <t xml:space="preserve">   3000 Модель Белый 3352 СтеклоАкрилЧерное</t>
  </si>
  <si>
    <t xml:space="preserve">   Модель 200 ДГ</t>
  </si>
  <si>
    <t xml:space="preserve">   Модель 201 ДГ</t>
  </si>
  <si>
    <t xml:space="preserve">   Модель 204 ДО ("рюмочка")</t>
  </si>
  <si>
    <t xml:space="preserve">   Модель 206 ДО</t>
  </si>
  <si>
    <t xml:space="preserve">   Модель 208 ДО (деревян.переплет)</t>
  </si>
  <si>
    <t xml:space="preserve">   ИтОр Модель 500 ДГ</t>
  </si>
  <si>
    <t xml:space="preserve">   ИтОр Модель 512 ДО</t>
  </si>
  <si>
    <t xml:space="preserve">   ИтОр Модель 515 ДГ</t>
  </si>
  <si>
    <t xml:space="preserve">   ИтОр Модель 516 ДО</t>
  </si>
  <si>
    <t xml:space="preserve">   ИтОр Модель 517 ДО (СГб Англ.решетка)</t>
  </si>
  <si>
    <t>5000 Белый Schattdecor, НОВАРА, ПИНИЯ, СОНОМА</t>
  </si>
  <si>
    <t>Розн цена комплекта за размеры 21-7,8,9</t>
  </si>
  <si>
    <t>3000 Выбеленный Дуб, Черный Дуб</t>
  </si>
  <si>
    <t>3000 Грецкий орех, Дуб Шервуд</t>
  </si>
  <si>
    <t>3000 Белый CPL</t>
  </si>
  <si>
    <t>3000 с декором Белый CPL, Грецкий орех</t>
  </si>
  <si>
    <t>3000 шпон курупикса в тонировках: Браз Груша, Кофе</t>
  </si>
  <si>
    <t>3000 шпон курупикса в тонировке Кофе с гравировкой</t>
  </si>
  <si>
    <t>7000 шпон дуба в тонировках: Браз Груша, Дуб Кофе, Мореный Дуб</t>
  </si>
  <si>
    <t>5000 Белый CPL</t>
  </si>
  <si>
    <t>5000 Выбеленный Дуб</t>
  </si>
  <si>
    <t>5000 Грецкий Орех</t>
  </si>
  <si>
    <t>5000 Меди-Акация, Дуб Шервуд</t>
  </si>
  <si>
    <t>5000 Черный Дуб</t>
  </si>
  <si>
    <t xml:space="preserve">   5000 Модель ЧДуб 5066 МатСтекло (Сатинат), молдинги</t>
  </si>
  <si>
    <t>200 белый CPL, Темный орех</t>
  </si>
  <si>
    <t>6000 Дуб Пепельный, Дуб Шварц</t>
  </si>
  <si>
    <t>700 шпон дуба в тонировках: Бразильская Груша, Дуб Кофе. Эмаль по шпону дуба: Белый, Жемчужный, Светло Серый, Серый, Черный</t>
  </si>
  <si>
    <t xml:space="preserve">                3/6000 Танганика CPL СП Доборный элемент 21-13 на 190 с пазами</t>
  </si>
  <si>
    <t xml:space="preserve">                7/600 Нордик Доборный элемент 21-10 на 125 с пазами</t>
  </si>
  <si>
    <t xml:space="preserve">                7/600 Нордик Доборный элемент 21-13 на 125 с пазами</t>
  </si>
  <si>
    <t xml:space="preserve">                7/600 Нордик Доборный элемент 21-10 на 190 с пазами</t>
  </si>
  <si>
    <t xml:space="preserve">                7/600 Нордик Доборный элемент 21-13 на 190 с пазами</t>
  </si>
  <si>
    <t xml:space="preserve">                3/5/6000 Белый СП Наличник Г-образный НФ2 (80мм), 5-шт</t>
  </si>
  <si>
    <t xml:space="preserve">                3/5/6000 Белый СП Наличник Г-образный НФ2 (80мм), 6-шт</t>
  </si>
  <si>
    <t xml:space="preserve">                3/5000 ДубВыб СП Наличник Г-образный НФ2 (80мм), 5-шт</t>
  </si>
  <si>
    <t xml:space="preserve">                3/5000 ДубВыб СП Наличник Г-образный НФ2 (80мм), 6-шт</t>
  </si>
  <si>
    <t xml:space="preserve">                3/5000 ДубШервуд СП Наличник Г-образный НФ2 (80мм), 5-шт</t>
  </si>
  <si>
    <t xml:space="preserve">                3/5000 ДубШервуд СП Наличник Г-образный НФ2 (80мм), 6-шт</t>
  </si>
  <si>
    <t xml:space="preserve">                3/5000 ЧДуб СП Наличник Г-образный НФ2 (80мм), 5-шт</t>
  </si>
  <si>
    <t xml:space="preserve">                3/5000 ЧДуб СП Наличник Г-образный НФ2 (80мм), 6-шт</t>
  </si>
  <si>
    <t xml:space="preserve">                6000 Танганика СП Наличник Г-образный НФ2 (80мм), 5-шт</t>
  </si>
  <si>
    <t xml:space="preserve">                6000 Танганика СП Наличник Г-образный НФ2 (80мм), 6-шт</t>
  </si>
  <si>
    <t xml:space="preserve">                3000 БразГруша СП Наличник Г-образный 2КАН (80мм), 5-шт</t>
  </si>
  <si>
    <t xml:space="preserve">                3000 БразГруша СП Наличник Г-образный 2КАН (80мм), 6-шт</t>
  </si>
  <si>
    <t xml:space="preserve">                3000 Кофе СП Наличник Г-образный 2КАН (80мм), 5-шт</t>
  </si>
  <si>
    <t xml:space="preserve">                3000 Кофе СП Наличник Г-образный 2КАН (80мм), 6-шт</t>
  </si>
  <si>
    <t xml:space="preserve">                6000 ДубШварц СП Наличник Г-образный НФ2 (80мм), 5-шт</t>
  </si>
  <si>
    <t xml:space="preserve">                6000 ДубШварц СП Наличник Г-образный НФ2 (80мм), 6-шт</t>
  </si>
  <si>
    <t>Розничные рекомендованные цены комплекта двери</t>
  </si>
  <si>
    <t xml:space="preserve">Прайс на готовую продукцию КД. </t>
  </si>
  <si>
    <t>Карнизы, базы, розетки, плинтусы, наличники фигурных форм.</t>
  </si>
  <si>
    <t>«Бразильская груша»</t>
  </si>
  <si>
    <t>«Кофе»</t>
  </si>
  <si>
    <r>
      <rPr>
        <u/>
        <sz val="11"/>
        <color indexed="50"/>
        <rFont val="Arial"/>
        <family val="2"/>
        <charset val="204"/>
      </rPr>
      <t>Дополнительная сопуствующая продукция расположена на листе</t>
    </r>
    <r>
      <rPr>
        <b/>
        <u/>
        <sz val="12"/>
        <color indexed="50"/>
        <rFont val="Arial"/>
        <family val="2"/>
        <charset val="204"/>
      </rPr>
      <t xml:space="preserve"> "Декоры":</t>
    </r>
  </si>
  <si>
    <t>700 Комплектующие Эмаль,  цвета Белый, Жемчужный, Светло Серый, Серый, Черный</t>
  </si>
  <si>
    <t xml:space="preserve">и на листе "5000" с прямым наличником. </t>
  </si>
  <si>
    <t xml:space="preserve">Цена на эти позиции находятся на листе "3000" с фигурным наличником  </t>
  </si>
  <si>
    <t>Цена, конструкция и отделка сопутствующей продукции в цвете Дуб Пепельный аналогичны серии 6000</t>
  </si>
  <si>
    <t xml:space="preserve">Цена на эти позиции находятся на листе "6000" </t>
  </si>
  <si>
    <t xml:space="preserve">Нестандартное изделие рассчитывается путем добавления/вычитания разницы между процентом скидки и наценки за нестандартное изделие. </t>
  </si>
  <si>
    <t>3000 Комплектующие Шпон дуба Эмаль,  цвета Белый, Жемчужный, Светло Серый, Серый, Черный</t>
  </si>
  <si>
    <t>«Белый»</t>
  </si>
  <si>
    <t>«Серый»</t>
  </si>
  <si>
    <t>«Черный»</t>
  </si>
  <si>
    <t>«Жемчужный»</t>
  </si>
  <si>
    <t>«Светло-серый»</t>
  </si>
  <si>
    <t>«Беж»</t>
  </si>
  <si>
    <t>«Ночь»</t>
  </si>
  <si>
    <t>«Серо-зеленый»</t>
  </si>
  <si>
    <t>«Нордик»</t>
  </si>
  <si>
    <t>«Новара»</t>
  </si>
  <si>
    <t>«Белый с тиснением»</t>
  </si>
  <si>
    <t>«Пиния»</t>
  </si>
  <si>
    <t>Серия 700 цвета: Белый, Новара, Серо-зеленый, Пиния, Нордик</t>
  </si>
  <si>
    <t>«Дуб Кофе»</t>
  </si>
  <si>
    <t>«Дуб Мореный»</t>
  </si>
  <si>
    <t>СPL</t>
  </si>
  <si>
    <t xml:space="preserve">      СPL</t>
  </si>
  <si>
    <t>«Дуб Шервуд»</t>
  </si>
  <si>
    <t>«Грецкий Орех»</t>
  </si>
  <si>
    <t>«Черный Дуб»</t>
  </si>
  <si>
    <t>«Выбеленный Дуб»</t>
  </si>
  <si>
    <t xml:space="preserve">                    3000 Двери Белый 3352 СтеклоАкрилЧерное или Белое</t>
  </si>
  <si>
    <t>Стекло Денор</t>
  </si>
  <si>
    <t>Стекло Роса</t>
  </si>
  <si>
    <t>5000 Двери Белый CPL, Выбеленный Дуб, Грецкий Орех, Черный Дуб, Дуб Шервуд, Меди Акация</t>
  </si>
  <si>
    <t>5000 Двери цвета Белый Schattdecor, НОВАРА, ПИНИЯ, СОНОМА</t>
  </si>
  <si>
    <t>«Сонома»</t>
  </si>
  <si>
    <t>«Меди Акация»</t>
  </si>
  <si>
    <t>«Шварц»</t>
  </si>
  <si>
    <t>«Пепельный»</t>
  </si>
  <si>
    <t>«Танганика»</t>
  </si>
  <si>
    <t>Наличник с канавками, карниз и розетка</t>
  </si>
  <si>
    <t xml:space="preserve">            СЕРИЯ 3000 Двери Черный Дуб, Выбеленный Дуб</t>
  </si>
  <si>
    <t xml:space="preserve">                3000 Двери  3352 </t>
  </si>
  <si>
    <t xml:space="preserve">                3/5000 CPL СП 21- 9 (пр/л) МК (коробка,наличник) с фурнитурой</t>
  </si>
  <si>
    <t xml:space="preserve">                3/5000 CPL СП 21-10 (пр/л) МК (коробка,наличник) с фурнитурой</t>
  </si>
  <si>
    <t xml:space="preserve">                3/5000 CPL СП 21-13...17 (пр/л) МК (притвор,коробка,наличник) с фурнитурой</t>
  </si>
  <si>
    <t xml:space="preserve">                3/5000 CPL СП Элемент коробки дверной (75), 5шт</t>
  </si>
  <si>
    <t xml:space="preserve">                3/5000 CPL СП Элемент наличника, 10шт</t>
  </si>
  <si>
    <t xml:space="preserve">                3/5000 CPL СП Доборный элемент 21-10 на 125 с пазами</t>
  </si>
  <si>
    <t xml:space="preserve">                3/5000 CPL СП Доборный элемент 21-13 на 125 с пазами</t>
  </si>
  <si>
    <t xml:space="preserve">                3/5000 CPL СП Доборный элемент 21-13 на 190 с пазами</t>
  </si>
  <si>
    <t xml:space="preserve">        СЕРИЯ 3000 Двери Белый </t>
  </si>
  <si>
    <t xml:space="preserve">                    3000 БелыйCPL Дверь 3343Ф ДГ 21- 7 (пр/л), с фурн.</t>
  </si>
  <si>
    <t xml:space="preserve">                 3000 Двери Белый 3343Ф</t>
  </si>
  <si>
    <t xml:space="preserve">                    3000 БелыйCPL Дверь 3343Ф ДГ 21- 8 (пр/л), с фурн.</t>
  </si>
  <si>
    <t xml:space="preserve">                    3000 БелыйCPL Дверь 3343Ф ДГ 21- 9 (пр/л), с фурн.</t>
  </si>
  <si>
    <t xml:space="preserve">                    3000 БелыйCPL Дверь 3343Ф ДГ 21-10 (пр/л), с фурн.</t>
  </si>
  <si>
    <t xml:space="preserve">                    3000 БелыйCPL Дверь 3344Ф ДО 21- 7 (пр/л), с фурн., Матовое  Стекло</t>
  </si>
  <si>
    <t xml:space="preserve">                3000 Двери Белый 3344Ф Матовое  Стекло </t>
  </si>
  <si>
    <t xml:space="preserve">                    3000 БелыйCPL Дверь 3344Ф ДО 21- 8 (пр/л), с фурн., Матовое  Стекло</t>
  </si>
  <si>
    <t xml:space="preserve">                    3000 БелыйCPL Дверь 3344Ф ДО 21- 9 (пр/л), с фурн., Матовое  Стекло</t>
  </si>
  <si>
    <t xml:space="preserve">                    3000 БелыйCPL Дверь 3344Ф ДО 21-10 (пр/л), с фурн., Матовое  Стекло</t>
  </si>
  <si>
    <t xml:space="preserve">              3000 Сопутствующая продукция Черный Дуб, Выбеленный Дуб</t>
  </si>
  <si>
    <t xml:space="preserve">               3000 Сопутствующая продукция Черный Дуб, Выбеленный Дуб</t>
  </si>
  <si>
    <t xml:space="preserve">                3/6000 БелыйCPL СП 21- 9 (пр/л) МК(кор.90, Г-Нал НФ70),с фурн.</t>
  </si>
  <si>
    <t xml:space="preserve">                3/6000 БелыйCPL СП 21-10 (пр/л) МК(кор.90, Г-Нал НФ70),с фурн.</t>
  </si>
  <si>
    <t xml:space="preserve">                3/6000 БелыйCPL СП 21-13...17 МК (притвор,кор.90, Г-Нал НФ70),с фурн.</t>
  </si>
  <si>
    <t xml:space="preserve">            3000 Сопутствующая продукция Кофе</t>
  </si>
  <si>
    <t xml:space="preserve">                    3000  Дверь Кофе 3323 ДГ 21- 7 (пр/л), с фурн.</t>
  </si>
  <si>
    <t xml:space="preserve">                    3000  Дверь Кофе 3323 ДГ 21- 8 (пр/л), с фурн.</t>
  </si>
  <si>
    <t xml:space="preserve">                    3000  Дверь Кофе 3323 ДГ 21- 9 (пр/л), с фурн.</t>
  </si>
  <si>
    <t xml:space="preserve">                    3000  Дверь Кофе 3323 ДГ 21-10 (пр/л), с фурн.</t>
  </si>
  <si>
    <t xml:space="preserve">                    3000  Дверь Кофе 3324 ДО 21- 7 (пр/л), с фурн., Торшон</t>
  </si>
  <si>
    <t xml:space="preserve">                    3000  Дверь Кофе 3324 ДО 21- 8 (пр/л), с фурн., Торшон</t>
  </si>
  <si>
    <t xml:space="preserve">                    3000  Дверь Кофе 3324 ДО 21- 9 (пр/л), с фурн., Торшон</t>
  </si>
  <si>
    <t xml:space="preserve">                    3000  Дверь Кофе 3324 ДО 21-10 (пр/л), с фурн., Торшон</t>
  </si>
  <si>
    <t xml:space="preserve">                3000  СП Кофе 21- 9 (пр/л) МК (коробка,наличник),с фурнитурой</t>
  </si>
  <si>
    <t xml:space="preserve">                3000  СП Кофе 21-10 (пр/л) МК (коробка,наличник),с фурнитурой</t>
  </si>
  <si>
    <t xml:space="preserve">                3000  СП Кофе 21-13...17  МК (притвор, коробка,наличник),с фурнитурой</t>
  </si>
  <si>
    <t xml:space="preserve">                3000  СП Кофе Элемент коробки дверной (75), 5шт</t>
  </si>
  <si>
    <t xml:space="preserve">                3000  СП Кофе Элемент наличника, 10шт</t>
  </si>
  <si>
    <t xml:space="preserve">                    6000 Дверь СОНОМА 6323 ДГ 21- 7 (пр/л), с фурн.</t>
  </si>
  <si>
    <t xml:space="preserve">                    6000 Дверь СОНОМА 6323 ДГ 21- 8 (пр/л), с фурн.</t>
  </si>
  <si>
    <t xml:space="preserve">                    6000 Дверь СОНОМА 6323 ДГ 21- 9 (пр/л), с фурн.</t>
  </si>
  <si>
    <t xml:space="preserve">                    6000 Дверь СОНОМА 6323 ДГ 21-10 (пр/л), с фурн.</t>
  </si>
  <si>
    <t xml:space="preserve">                    6000 Дверь СОНОМА 6324 ДО 21- 7 (пр/л), с фурн., Стекло Кружево</t>
  </si>
  <si>
    <t xml:space="preserve">                    6000 Дверь СОНОМА 6324 ДО 21- 8 (пр/л), с фурн., Стекло Кружево</t>
  </si>
  <si>
    <t xml:space="preserve">                    6000 Дверь СОНОМА 6324 ДО 21- 9 (пр/л), с фурн., Стекло Кружево</t>
  </si>
  <si>
    <t xml:space="preserve">                    6000 Дверь СОНОМА 6324 ДО 21-10 (пр/л), с фурн., Стекло Кружево</t>
  </si>
  <si>
    <t xml:space="preserve">            5/6000 Сопутствующая продукция СОНОМА</t>
  </si>
  <si>
    <t xml:space="preserve">                5/6000 СП СОНОМА Коробка(81),  21- 7...9</t>
  </si>
  <si>
    <t xml:space="preserve">                5/6000 СП СОНОМА Коробка(81),  21-10</t>
  </si>
  <si>
    <t xml:space="preserve">                5/6000 СП СОНОМА Коробка(81),  21-13...17, универ.притвор</t>
  </si>
  <si>
    <t xml:space="preserve">                5/6000 СП СОНОМА Наличник Г-образный, 5-шт</t>
  </si>
  <si>
    <t xml:space="preserve">                5/6000 СП СОНОМА Наличник Г-образный, 6-шт</t>
  </si>
  <si>
    <t xml:space="preserve">                5/6000 СП СОНОМА Элемент коробки дверной81, 5шт</t>
  </si>
  <si>
    <t xml:space="preserve">           СЕРИЯ 3000 Двери Кофе</t>
  </si>
  <si>
    <t xml:space="preserve">            СЕРИЯ 6000  Двери СОНОМА</t>
  </si>
  <si>
    <t xml:space="preserve">        СЕРИЯ 700 цвета: Новара, Серо-зеленый</t>
  </si>
  <si>
    <t xml:space="preserve">                700 Двери  701 Новара</t>
  </si>
  <si>
    <t xml:space="preserve">                    700  Дверь Новара 701 ДО 21- 7 (пр/л), с фурн., СтеклоЧерное</t>
  </si>
  <si>
    <t xml:space="preserve">                    700  Дверь Новара 701 ДО 21- 8 (пр/л), с фурн., СтеклоЧерное</t>
  </si>
  <si>
    <t xml:space="preserve">                    700  Дверь Новара 701 ДО 21- 9 (пр/л), с фурн., СтеклоЧерное</t>
  </si>
  <si>
    <t xml:space="preserve">                    700  Дверь Новара 701 ДО 21-10 (пр/л), с фурн., СтеклоЧерное</t>
  </si>
  <si>
    <t xml:space="preserve">                700 Двери 701 Серо-зеленый</t>
  </si>
  <si>
    <t xml:space="preserve">                    700 Дверь Серо-зеленый 701 ДО 21- 7 (пр/л), с фурн., СтеклоСильвер</t>
  </si>
  <si>
    <t xml:space="preserve">                    700 Дверь Серо-зеленый 701 ДО 21- 8 (пр/л), с фурн., СтеклоСильвер</t>
  </si>
  <si>
    <t xml:space="preserve">                    700 Дверь Серо-зеленый 701 ДО 21- 9 (пр/л), с фурн., СтеклоСильвер</t>
  </si>
  <si>
    <t xml:space="preserve">                    700 Дверь Серо-зеленый 701 ДО 21-10 (пр/л), с фурн., СтеклоСильвер</t>
  </si>
  <si>
    <t xml:space="preserve">         700 Сопутствующая продукция  Новара</t>
  </si>
  <si>
    <t xml:space="preserve">         700 Сопутствующая продукция  Серо-зеленый</t>
  </si>
  <si>
    <t xml:space="preserve">                700   Новара Коробка(81) с пазами, 21- 9</t>
  </si>
  <si>
    <t xml:space="preserve">                700   Новара Коробка(81) с пазами, 21-10</t>
  </si>
  <si>
    <t xml:space="preserve">                700  Новара Наличник Г-образный (85), 5-шт</t>
  </si>
  <si>
    <t xml:space="preserve">                700   Новара Коробка(81) с пазами, 21-13</t>
  </si>
  <si>
    <t xml:space="preserve">                700  Новара Наличник Г-образный (85), 6-шт</t>
  </si>
  <si>
    <t xml:space="preserve">                700 СП Новара Элемент коробки дверной81, 5шт, без фурнитуры</t>
  </si>
  <si>
    <t xml:space="preserve">                700   Серо-зеленый Коробка(81) с пазами, 21- 9</t>
  </si>
  <si>
    <t xml:space="preserve">                700   Серо-зеленый Коробка(81) с пазами, 21-10</t>
  </si>
  <si>
    <t xml:space="preserve">                700   Серо-зеленый Коробка(81) с пазами, 21-13</t>
  </si>
  <si>
    <t xml:space="preserve">                700  Серо-зеленый Наличник Г-образный (85), 5-шт</t>
  </si>
  <si>
    <t xml:space="preserve">                700  Серо-зеленый Наличник Г-образный (85), 6-шт</t>
  </si>
  <si>
    <t xml:space="preserve">                700 СП Серо-зеленый Элемент коробки дверной81, 5шт, без фурнитуры</t>
  </si>
  <si>
    <t>353208,Краснодарский край, Динской р-н, п. Агроном, ул. Гаражная, д. 1Б</t>
  </si>
  <si>
    <t>тел. 8(861)241-38-46, 8(861)241-38-47</t>
  </si>
  <si>
    <t xml:space="preserve">e-mail: kd-y13@mail.ru   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</si>
</sst>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,##0&quot;р.&quot;"/>
    <numFmt numFmtId="166" formatCode="#,##0.00&quot;р.&quot;"/>
    <numFmt numFmtId="167" formatCode="#,##0\ &quot;₽&quot;"/>
  </numFmts>
  <fonts count="56">
    <font>
      <sz val="11"/>
      <name val="Courier New"/>
      <charset val="204"/>
    </font>
    <font>
      <sz val="8"/>
      <name val="Arial"/>
      <family val="2"/>
      <charset val="204"/>
    </font>
    <font>
      <b/>
      <sz val="12"/>
      <name val="Verdana"/>
      <family val="2"/>
      <charset val="204"/>
    </font>
    <font>
      <sz val="11"/>
      <name val="Times New Roman"/>
      <family val="1"/>
      <charset val="204"/>
    </font>
    <font>
      <b/>
      <sz val="8"/>
      <name val="Arial"/>
      <family val="2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sz val="8"/>
      <name val="Arial"/>
      <family val="2"/>
    </font>
    <font>
      <b/>
      <sz val="8"/>
      <color indexed="19"/>
      <name val="Verdana"/>
      <family val="2"/>
    </font>
    <font>
      <b/>
      <i/>
      <sz val="8"/>
      <name val="Arial"/>
      <family val="2"/>
    </font>
    <font>
      <sz val="8"/>
      <color indexed="81"/>
      <name val="Tahoma"/>
      <family val="2"/>
      <charset val="204"/>
    </font>
    <font>
      <b/>
      <sz val="10"/>
      <name val="Times New Roman Cyr"/>
      <family val="1"/>
      <charset val="204"/>
    </font>
    <font>
      <u/>
      <sz val="11"/>
      <color indexed="12"/>
      <name val="Courier New"/>
      <family val="3"/>
      <charset val="204"/>
    </font>
    <font>
      <b/>
      <sz val="8"/>
      <color indexed="10"/>
      <name val="Arial"/>
      <family val="2"/>
      <charset val="204"/>
    </font>
    <font>
      <sz val="9"/>
      <name val="Courier New"/>
      <family val="3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b/>
      <sz val="11"/>
      <name val="Courier New"/>
      <family val="3"/>
      <charset val="204"/>
    </font>
    <font>
      <b/>
      <sz val="8"/>
      <color indexed="10"/>
      <name val="Arial"/>
      <family val="2"/>
    </font>
    <font>
      <sz val="11"/>
      <name val="Courier New"/>
      <family val="3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u/>
      <sz val="11"/>
      <color indexed="50"/>
      <name val="Arial"/>
      <family val="2"/>
      <charset val="204"/>
    </font>
    <font>
      <b/>
      <u/>
      <sz val="12"/>
      <color indexed="5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</font>
    <font>
      <sz val="11"/>
      <color theme="1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sz val="11"/>
      <name val="Arial"/>
      <family val="2"/>
      <charset val="204"/>
      <scheme val="minor"/>
    </font>
    <font>
      <b/>
      <i/>
      <sz val="10"/>
      <color theme="5" tint="-0.499984740745262"/>
      <name val="Arial"/>
      <family val="2"/>
      <charset val="204"/>
    </font>
    <font>
      <sz val="8"/>
      <name val="Arial"/>
      <family val="2"/>
      <charset val="204"/>
      <scheme val="minor"/>
    </font>
    <font>
      <b/>
      <sz val="20"/>
      <color theme="3"/>
      <name val="Arial"/>
      <family val="2"/>
      <charset val="204"/>
      <scheme val="minor"/>
    </font>
    <font>
      <b/>
      <sz val="12"/>
      <color theme="1"/>
      <name val="Arial"/>
      <family val="2"/>
      <charset val="204"/>
      <scheme val="minor"/>
    </font>
    <font>
      <b/>
      <sz val="14"/>
      <color theme="1"/>
      <name val="Arial"/>
      <family val="2"/>
      <charset val="204"/>
      <scheme val="minor"/>
    </font>
    <font>
      <sz val="9"/>
      <name val="Arial"/>
      <family val="2"/>
      <charset val="204"/>
      <scheme val="minor"/>
    </font>
    <font>
      <b/>
      <sz val="11"/>
      <name val="Arial"/>
      <family val="2"/>
      <charset val="204"/>
      <scheme val="minor"/>
    </font>
    <font>
      <sz val="10"/>
      <name val="Arial"/>
      <family val="2"/>
      <charset val="204"/>
      <scheme val="minor"/>
    </font>
    <font>
      <b/>
      <sz val="12"/>
      <name val="Arial"/>
      <family val="2"/>
      <charset val="204"/>
      <scheme val="minor"/>
    </font>
    <font>
      <b/>
      <sz val="8"/>
      <color theme="3"/>
      <name val="Arial"/>
      <family val="2"/>
      <charset val="204"/>
      <scheme val="minor"/>
    </font>
    <font>
      <b/>
      <sz val="8"/>
      <color indexed="10"/>
      <name val="Arial"/>
      <family val="2"/>
      <charset val="204"/>
      <scheme val="minor"/>
    </font>
    <font>
      <sz val="6.5"/>
      <name val="Arial"/>
      <family val="2"/>
      <charset val="204"/>
      <scheme val="minor"/>
    </font>
    <font>
      <sz val="7"/>
      <name val="Arial"/>
      <family val="2"/>
      <charset val="204"/>
      <scheme val="minor"/>
    </font>
    <font>
      <b/>
      <u/>
      <sz val="12"/>
      <color rgb="FF7030A0"/>
      <name val="Arial"/>
      <family val="2"/>
      <charset val="204"/>
      <scheme val="minor"/>
    </font>
    <font>
      <b/>
      <sz val="14"/>
      <name val="Arial"/>
      <family val="2"/>
      <charset val="204"/>
      <scheme val="minor"/>
    </font>
    <font>
      <i/>
      <u/>
      <sz val="11"/>
      <name val="Arial"/>
      <family val="2"/>
      <charset val="204"/>
      <scheme val="minor"/>
    </font>
    <font>
      <i/>
      <u/>
      <sz val="11"/>
      <color indexed="12"/>
      <name val="Arial"/>
      <family val="2"/>
      <charset val="204"/>
      <scheme val="minor"/>
    </font>
    <font>
      <b/>
      <sz val="12"/>
      <color rgb="FFC00000"/>
      <name val="Arial"/>
      <family val="2"/>
      <charset val="204"/>
      <scheme val="minor"/>
    </font>
    <font>
      <b/>
      <sz val="8"/>
      <color rgb="FFA7A9AC"/>
      <name val="Arial"/>
      <family val="2"/>
      <charset val="204"/>
    </font>
    <font>
      <b/>
      <sz val="10"/>
      <name val="Arial"/>
      <family val="2"/>
      <charset val="204"/>
      <scheme val="minor"/>
    </font>
    <font>
      <b/>
      <sz val="11"/>
      <color indexed="10"/>
      <name val="Arial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BFBFBF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horizontal="left"/>
    </xf>
    <xf numFmtId="0" fontId="7" fillId="0" borderId="0"/>
    <xf numFmtId="0" fontId="7" fillId="0" borderId="0"/>
  </cellStyleXfs>
  <cellXfs count="330">
    <xf numFmtId="0" fontId="0" fillId="0" borderId="0" xfId="0"/>
    <xf numFmtId="0" fontId="1" fillId="0" borderId="0" xfId="10" applyFill="1" applyAlignment="1">
      <alignment vertical="top"/>
    </xf>
    <xf numFmtId="4" fontId="1" fillId="0" borderId="0" xfId="10" applyNumberFormat="1" applyFill="1" applyAlignment="1">
      <alignment vertical="top"/>
    </xf>
    <xf numFmtId="4" fontId="3" fillId="0" borderId="0" xfId="10" applyNumberFormat="1" applyFont="1" applyFill="1" applyAlignment="1">
      <alignment horizontal="right" vertical="top"/>
    </xf>
    <xf numFmtId="0" fontId="4" fillId="0" borderId="0" xfId="10" applyFont="1" applyFill="1" applyAlignment="1">
      <alignment horizontal="center" vertical="top"/>
    </xf>
    <xf numFmtId="0" fontId="5" fillId="0" borderId="0" xfId="10" applyFont="1" applyFill="1" applyAlignment="1">
      <alignment vertical="top"/>
    </xf>
    <xf numFmtId="4" fontId="5" fillId="0" borderId="0" xfId="10" applyNumberFormat="1" applyFont="1" applyFill="1" applyAlignment="1">
      <alignment vertical="top"/>
    </xf>
    <xf numFmtId="0" fontId="0" fillId="0" borderId="0" xfId="0" applyFill="1"/>
    <xf numFmtId="0" fontId="7" fillId="0" borderId="0" xfId="0" applyFont="1" applyFill="1"/>
    <xf numFmtId="4" fontId="7" fillId="0" borderId="1" xfId="10" applyNumberFormat="1" applyFont="1" applyFill="1" applyBorder="1" applyAlignment="1">
      <alignment horizontal="right" vertical="top" wrapText="1"/>
    </xf>
    <xf numFmtId="4" fontId="4" fillId="0" borderId="0" xfId="10" applyNumberFormat="1" applyFont="1" applyFill="1" applyAlignment="1">
      <alignment vertical="top"/>
    </xf>
    <xf numFmtId="9" fontId="11" fillId="0" borderId="2" xfId="0" applyNumberFormat="1" applyFont="1" applyBorder="1"/>
    <xf numFmtId="0" fontId="7" fillId="0" borderId="0" xfId="0" applyFont="1"/>
    <xf numFmtId="0" fontId="1" fillId="0" borderId="0" xfId="10" applyFont="1" applyFill="1" applyAlignment="1">
      <alignment vertical="top"/>
    </xf>
    <xf numFmtId="4" fontId="1" fillId="0" borderId="0" xfId="10" applyNumberFormat="1" applyFont="1" applyFill="1" applyAlignment="1">
      <alignment vertical="top"/>
    </xf>
    <xf numFmtId="0" fontId="5" fillId="0" borderId="0" xfId="10" applyFont="1" applyFill="1" applyAlignment="1">
      <alignment horizontal="center" vertical="top"/>
    </xf>
    <xf numFmtId="4" fontId="1" fillId="0" borderId="1" xfId="10" applyNumberFormat="1" applyFont="1" applyFill="1" applyBorder="1" applyAlignment="1">
      <alignment horizontal="right" vertical="top" wrapText="1"/>
    </xf>
    <xf numFmtId="0" fontId="1" fillId="0" borderId="0" xfId="0" applyFont="1"/>
    <xf numFmtId="4" fontId="1" fillId="0" borderId="0" xfId="10" applyNumberFormat="1" applyFont="1" applyFill="1" applyAlignment="1">
      <alignment horizontal="right" vertical="top"/>
    </xf>
    <xf numFmtId="0" fontId="13" fillId="0" borderId="0" xfId="10" applyFont="1" applyFill="1" applyAlignment="1">
      <alignment horizontal="center" vertical="top"/>
    </xf>
    <xf numFmtId="0" fontId="14" fillId="0" borderId="0" xfId="0" applyFont="1"/>
    <xf numFmtId="0" fontId="15" fillId="0" borderId="0" xfId="0" applyFont="1"/>
    <xf numFmtId="0" fontId="1" fillId="0" borderId="0" xfId="10" applyFill="1">
      <alignment horizontal="left"/>
    </xf>
    <xf numFmtId="4" fontId="1" fillId="0" borderId="0" xfId="10" applyNumberFormat="1" applyFill="1">
      <alignment horizontal="left"/>
    </xf>
    <xf numFmtId="4" fontId="4" fillId="0" borderId="0" xfId="10" applyNumberFormat="1" applyFont="1" applyFill="1">
      <alignment horizontal="left"/>
    </xf>
    <xf numFmtId="0" fontId="5" fillId="0" borderId="0" xfId="10" applyFont="1" applyFill="1">
      <alignment horizontal="left"/>
    </xf>
    <xf numFmtId="4" fontId="5" fillId="0" borderId="0" xfId="10" applyNumberFormat="1" applyFont="1" applyFill="1">
      <alignment horizontal="left"/>
    </xf>
    <xf numFmtId="4" fontId="14" fillId="0" borderId="0" xfId="0" applyNumberFormat="1" applyFont="1" applyFill="1"/>
    <xf numFmtId="0" fontId="14" fillId="0" borderId="0" xfId="0" applyFont="1" applyFill="1"/>
    <xf numFmtId="0" fontId="1" fillId="0" borderId="0" xfId="0" applyFont="1" applyFill="1"/>
    <xf numFmtId="9" fontId="5" fillId="0" borderId="2" xfId="0" applyNumberFormat="1" applyFont="1" applyFill="1" applyBorder="1"/>
    <xf numFmtId="2" fontId="1" fillId="0" borderId="1" xfId="0" applyNumberFormat="1" applyFont="1" applyFill="1" applyBorder="1" applyAlignment="1">
      <alignment vertical="top"/>
    </xf>
    <xf numFmtId="164" fontId="5" fillId="0" borderId="1" xfId="0" applyNumberFormat="1" applyFont="1" applyFill="1" applyBorder="1"/>
    <xf numFmtId="4" fontId="4" fillId="0" borderId="1" xfId="10" applyNumberFormat="1" applyFont="1" applyFill="1" applyBorder="1" applyAlignment="1">
      <alignment horizontal="right" vertical="top" wrapText="1"/>
    </xf>
    <xf numFmtId="0" fontId="17" fillId="0" borderId="0" xfId="0" applyFont="1"/>
    <xf numFmtId="2" fontId="1" fillId="0" borderId="3" xfId="0" applyNumberFormat="1" applyFont="1" applyFill="1" applyBorder="1" applyAlignment="1">
      <alignment vertical="top"/>
    </xf>
    <xf numFmtId="2" fontId="5" fillId="0" borderId="1" xfId="0" applyNumberFormat="1" applyFont="1" applyFill="1" applyBorder="1" applyAlignment="1">
      <alignment vertical="top"/>
    </xf>
    <xf numFmtId="0" fontId="4" fillId="0" borderId="0" xfId="0" applyFont="1"/>
    <xf numFmtId="0" fontId="17" fillId="0" borderId="0" xfId="0" applyFont="1" applyFill="1"/>
    <xf numFmtId="0" fontId="6" fillId="0" borderId="3" xfId="0" applyNumberFormat="1" applyFont="1" applyFill="1" applyBorder="1" applyAlignment="1">
      <alignment horizontal="left" vertical="top"/>
    </xf>
    <xf numFmtId="0" fontId="1" fillId="0" borderId="3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right" vertical="top"/>
    </xf>
    <xf numFmtId="0" fontId="18" fillId="0" borderId="0" xfId="10" applyFont="1" applyFill="1" applyAlignment="1">
      <alignment horizontal="left" vertical="top"/>
    </xf>
    <xf numFmtId="0" fontId="19" fillId="0" borderId="0" xfId="2"/>
    <xf numFmtId="9" fontId="11" fillId="0" borderId="2" xfId="2" applyNumberFormat="1" applyFont="1" applyBorder="1"/>
    <xf numFmtId="2" fontId="1" fillId="0" borderId="1" xfId="2" applyNumberFormat="1" applyFont="1" applyFill="1" applyBorder="1" applyAlignment="1">
      <alignment vertical="top"/>
    </xf>
    <xf numFmtId="0" fontId="19" fillId="0" borderId="0" xfId="2" applyFill="1"/>
    <xf numFmtId="164" fontId="5" fillId="0" borderId="1" xfId="2" applyNumberFormat="1" applyFont="1" applyFill="1" applyBorder="1"/>
    <xf numFmtId="0" fontId="1" fillId="0" borderId="0" xfId="2" applyFont="1"/>
    <xf numFmtId="0" fontId="1" fillId="0" borderId="0" xfId="2" applyFont="1" applyFill="1"/>
    <xf numFmtId="2" fontId="1" fillId="0" borderId="1" xfId="2" applyNumberFormat="1" applyFont="1" applyFill="1" applyBorder="1" applyAlignment="1">
      <alignment horizontal="right" vertical="top"/>
    </xf>
    <xf numFmtId="0" fontId="1" fillId="0" borderId="3" xfId="2" applyNumberFormat="1" applyFont="1" applyFill="1" applyBorder="1" applyAlignment="1">
      <alignment horizontal="left" vertical="top"/>
    </xf>
    <xf numFmtId="0" fontId="6" fillId="0" borderId="3" xfId="2" applyNumberFormat="1" applyFont="1" applyFill="1" applyBorder="1" applyAlignment="1">
      <alignment horizontal="left" vertical="top"/>
    </xf>
    <xf numFmtId="9" fontId="5" fillId="0" borderId="2" xfId="2" applyNumberFormat="1" applyFont="1" applyBorder="1"/>
    <xf numFmtId="0" fontId="1" fillId="0" borderId="0" xfId="10" applyFont="1" applyFill="1">
      <alignment horizontal="left"/>
    </xf>
    <xf numFmtId="4" fontId="1" fillId="0" borderId="0" xfId="10" applyNumberFormat="1" applyFont="1" applyFill="1">
      <alignment horizontal="left"/>
    </xf>
    <xf numFmtId="0" fontId="13" fillId="0" borderId="0" xfId="10" applyFont="1" applyFill="1" applyAlignment="1">
      <alignment horizontal="center"/>
    </xf>
    <xf numFmtId="0" fontId="34" fillId="0" borderId="0" xfId="0" applyFont="1" applyFill="1"/>
    <xf numFmtId="0" fontId="5" fillId="0" borderId="4" xfId="10" applyFont="1" applyFill="1" applyBorder="1" applyAlignment="1">
      <alignment horizontal="center" vertical="center" wrapText="1"/>
    </xf>
    <xf numFmtId="4" fontId="5" fillId="0" borderId="5" xfId="1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left" vertical="top"/>
    </xf>
    <xf numFmtId="2" fontId="1" fillId="0" borderId="6" xfId="2" applyNumberFormat="1" applyFont="1" applyFill="1" applyBorder="1" applyAlignment="1">
      <alignment horizontal="right" vertical="top"/>
    </xf>
    <xf numFmtId="4" fontId="1" fillId="0" borderId="6" xfId="10" applyNumberFormat="1" applyFont="1" applyFill="1" applyBorder="1" applyAlignment="1">
      <alignment horizontal="right" vertical="top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1" fillId="0" borderId="1" xfId="0" applyNumberFormat="1" applyFont="1" applyFill="1" applyBorder="1" applyAlignment="1">
      <alignment horizontal="left" vertical="top" wrapText="1"/>
    </xf>
    <xf numFmtId="0" fontId="5" fillId="0" borderId="0" xfId="2" applyFont="1" applyFill="1"/>
    <xf numFmtId="0" fontId="1" fillId="0" borderId="7" xfId="0" applyNumberFormat="1" applyFont="1" applyFill="1" applyBorder="1" applyAlignment="1">
      <alignment horizontal="left" vertical="top"/>
    </xf>
    <xf numFmtId="0" fontId="6" fillId="0" borderId="7" xfId="0" applyNumberFormat="1" applyFont="1" applyFill="1" applyBorder="1" applyAlignment="1">
      <alignment horizontal="left" vertical="top"/>
    </xf>
    <xf numFmtId="0" fontId="6" fillId="0" borderId="7" xfId="2" applyNumberFormat="1" applyFont="1" applyFill="1" applyBorder="1" applyAlignment="1">
      <alignment horizontal="left" vertical="top"/>
    </xf>
    <xf numFmtId="0" fontId="1" fillId="0" borderId="7" xfId="2" applyNumberFormat="1" applyFont="1" applyFill="1" applyBorder="1" applyAlignment="1">
      <alignment horizontal="left" vertical="top"/>
    </xf>
    <xf numFmtId="4" fontId="6" fillId="0" borderId="7" xfId="2" applyNumberFormat="1" applyFont="1" applyFill="1" applyBorder="1" applyAlignment="1">
      <alignment horizontal="left" vertical="top"/>
    </xf>
    <xf numFmtId="4" fontId="1" fillId="0" borderId="7" xfId="2" applyNumberFormat="1" applyFont="1" applyFill="1" applyBorder="1" applyAlignment="1">
      <alignment horizontal="left" vertical="top"/>
    </xf>
    <xf numFmtId="4" fontId="1" fillId="0" borderId="7" xfId="0" applyNumberFormat="1" applyFont="1" applyFill="1" applyBorder="1" applyAlignment="1">
      <alignment horizontal="left" vertical="top"/>
    </xf>
    <xf numFmtId="0" fontId="5" fillId="0" borderId="8" xfId="10" applyFont="1" applyFill="1" applyBorder="1" applyAlignment="1">
      <alignment horizontal="center" vertical="center" wrapText="1"/>
    </xf>
    <xf numFmtId="4" fontId="5" fillId="0" borderId="9" xfId="10" applyNumberFormat="1" applyFont="1" applyFill="1" applyBorder="1" applyAlignment="1">
      <alignment horizontal="center" vertical="center" wrapText="1"/>
    </xf>
    <xf numFmtId="4" fontId="4" fillId="0" borderId="10" xfId="1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5" fillId="0" borderId="1" xfId="2" applyFont="1" applyFill="1" applyBorder="1" applyAlignment="1">
      <alignment vertical="top" wrapText="1"/>
    </xf>
    <xf numFmtId="0" fontId="1" fillId="0" borderId="1" xfId="2" applyFont="1" applyFill="1" applyBorder="1" applyAlignment="1">
      <alignment vertical="top" wrapText="1"/>
    </xf>
    <xf numFmtId="164" fontId="5" fillId="0" borderId="10" xfId="2" applyNumberFormat="1" applyFont="1" applyFill="1" applyBorder="1"/>
    <xf numFmtId="2" fontId="5" fillId="0" borderId="10" xfId="0" applyNumberFormat="1" applyFont="1" applyFill="1" applyBorder="1" applyAlignment="1">
      <alignment vertical="top"/>
    </xf>
    <xf numFmtId="2" fontId="1" fillId="0" borderId="10" xfId="0" applyNumberFormat="1" applyFont="1" applyFill="1" applyBorder="1" applyAlignment="1">
      <alignment horizontal="right" vertical="top"/>
    </xf>
    <xf numFmtId="4" fontId="7" fillId="0" borderId="10" xfId="10" applyNumberFormat="1" applyFont="1" applyFill="1" applyBorder="1" applyAlignment="1">
      <alignment horizontal="right" vertical="top" wrapText="1"/>
    </xf>
    <xf numFmtId="0" fontId="16" fillId="0" borderId="10" xfId="0" applyNumberFormat="1" applyFont="1" applyFill="1" applyBorder="1" applyAlignment="1">
      <alignment horizontal="right" vertical="top"/>
    </xf>
    <xf numFmtId="2" fontId="1" fillId="0" borderId="1" xfId="2" applyNumberFormat="1" applyFont="1" applyFill="1" applyBorder="1"/>
    <xf numFmtId="0" fontId="5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22" fillId="0" borderId="0" xfId="2" applyFont="1"/>
    <xf numFmtId="0" fontId="20" fillId="0" borderId="1" xfId="4" applyNumberFormat="1" applyFont="1" applyFill="1" applyBorder="1" applyAlignment="1">
      <alignment horizontal="left" vertical="top" wrapText="1"/>
    </xf>
    <xf numFmtId="0" fontId="7" fillId="0" borderId="1" xfId="4" applyNumberFormat="1" applyFont="1" applyFill="1" applyBorder="1" applyAlignment="1">
      <alignment horizontal="left" vertical="top" wrapText="1"/>
    </xf>
    <xf numFmtId="0" fontId="20" fillId="0" borderId="3" xfId="4" applyNumberFormat="1" applyFont="1" applyFill="1" applyBorder="1" applyAlignment="1">
      <alignment horizontal="left" vertical="top" wrapText="1"/>
    </xf>
    <xf numFmtId="0" fontId="7" fillId="0" borderId="3" xfId="4" applyNumberFormat="1" applyFont="1" applyFill="1" applyBorder="1" applyAlignment="1">
      <alignment horizontal="left" vertical="top" wrapText="1"/>
    </xf>
    <xf numFmtId="0" fontId="20" fillId="2" borderId="1" xfId="6" applyNumberFormat="1" applyFont="1" applyFill="1" applyBorder="1" applyAlignment="1">
      <alignment horizontal="left" vertical="top" wrapText="1"/>
    </xf>
    <xf numFmtId="0" fontId="7" fillId="2" borderId="1" xfId="6" applyNumberFormat="1" applyFont="1" applyFill="1" applyBorder="1" applyAlignment="1">
      <alignment horizontal="left" vertical="top" wrapText="1"/>
    </xf>
    <xf numFmtId="0" fontId="21" fillId="3" borderId="11" xfId="2" applyNumberFormat="1" applyFont="1" applyFill="1" applyBorder="1" applyAlignment="1">
      <alignment horizontal="left" vertical="top" wrapText="1"/>
    </xf>
    <xf numFmtId="2" fontId="6" fillId="0" borderId="3" xfId="0" applyNumberFormat="1" applyFont="1" applyFill="1" applyBorder="1" applyAlignment="1">
      <alignment vertical="top"/>
    </xf>
    <xf numFmtId="0" fontId="20" fillId="0" borderId="12" xfId="0" applyNumberFormat="1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23" fillId="0" borderId="13" xfId="2" applyFont="1" applyFill="1" applyBorder="1"/>
    <xf numFmtId="0" fontId="21" fillId="3" borderId="1" xfId="2" applyNumberFormat="1" applyFont="1" applyFill="1" applyBorder="1" applyAlignment="1">
      <alignment horizontal="left" vertical="top" wrapText="1"/>
    </xf>
    <xf numFmtId="0" fontId="20" fillId="2" borderId="1" xfId="5" applyNumberFormat="1" applyFont="1" applyFill="1" applyBorder="1" applyAlignment="1">
      <alignment horizontal="left" vertical="top" wrapText="1"/>
    </xf>
    <xf numFmtId="0" fontId="7" fillId="2" borderId="1" xfId="5" applyNumberFormat="1" applyFont="1" applyFill="1" applyBorder="1" applyAlignment="1">
      <alignment horizontal="left" vertical="top" wrapText="1"/>
    </xf>
    <xf numFmtId="0" fontId="24" fillId="0" borderId="1" xfId="4" applyNumberFormat="1" applyFont="1" applyFill="1" applyBorder="1" applyAlignment="1">
      <alignment horizontal="left" vertical="top" wrapText="1"/>
    </xf>
    <xf numFmtId="0" fontId="7" fillId="0" borderId="0" xfId="4" applyFill="1" applyAlignment="1">
      <alignment horizontal="left"/>
    </xf>
    <xf numFmtId="4" fontId="26" fillId="0" borderId="0" xfId="4" applyNumberFormat="1" applyFont="1" applyAlignment="1">
      <alignment horizontal="left"/>
    </xf>
    <xf numFmtId="4" fontId="19" fillId="0" borderId="0" xfId="0" applyNumberFormat="1" applyFont="1" applyFill="1"/>
    <xf numFmtId="0" fontId="19" fillId="0" borderId="0" xfId="0" applyFont="1"/>
    <xf numFmtId="4" fontId="7" fillId="0" borderId="0" xfId="4" applyNumberFormat="1" applyAlignment="1">
      <alignment horizontal="left"/>
    </xf>
    <xf numFmtId="0" fontId="7" fillId="0" borderId="0" xfId="4"/>
    <xf numFmtId="0" fontId="7" fillId="0" borderId="1" xfId="4" applyNumberFormat="1" applyFont="1" applyFill="1" applyBorder="1" applyAlignment="1">
      <alignment horizontal="left"/>
    </xf>
    <xf numFmtId="0" fontId="7" fillId="2" borderId="1" xfId="8" applyNumberFormat="1" applyFont="1" applyFill="1" applyBorder="1" applyAlignment="1">
      <alignment horizontal="left" vertical="top" wrapText="1"/>
    </xf>
    <xf numFmtId="0" fontId="7" fillId="2" borderId="1" xfId="8" applyNumberFormat="1" applyFont="1" applyFill="1" applyBorder="1" applyAlignment="1">
      <alignment horizontal="left" vertical="top"/>
    </xf>
    <xf numFmtId="0" fontId="20" fillId="5" borderId="3" xfId="0" applyNumberFormat="1" applyFont="1" applyFill="1" applyBorder="1" applyAlignment="1">
      <alignment horizontal="left" vertical="top" wrapText="1"/>
    </xf>
    <xf numFmtId="0" fontId="7" fillId="2" borderId="3" xfId="7" applyNumberFormat="1" applyFont="1" applyFill="1" applyBorder="1" applyAlignment="1">
      <alignment horizontal="left" vertical="top" wrapText="1"/>
    </xf>
    <xf numFmtId="0" fontId="7" fillId="2" borderId="14" xfId="7" applyNumberFormat="1" applyFont="1" applyFill="1" applyBorder="1" applyAlignment="1">
      <alignment horizontal="left" vertical="top" wrapText="1"/>
    </xf>
    <xf numFmtId="0" fontId="1" fillId="0" borderId="1" xfId="4" applyNumberFormat="1" applyFont="1" applyFill="1" applyBorder="1" applyAlignment="1">
      <alignment horizontal="left" vertical="top" wrapText="1"/>
    </xf>
    <xf numFmtId="4" fontId="5" fillId="0" borderId="15" xfId="10" applyNumberFormat="1" applyFont="1" applyFill="1" applyBorder="1" applyAlignment="1">
      <alignment horizontal="center" vertical="center" wrapText="1"/>
    </xf>
    <xf numFmtId="0" fontId="7" fillId="0" borderId="16" xfId="4" applyNumberFormat="1" applyFont="1" applyFill="1" applyBorder="1" applyAlignment="1">
      <alignment horizontal="left" vertical="top" wrapText="1"/>
    </xf>
    <xf numFmtId="2" fontId="5" fillId="0" borderId="3" xfId="0" applyNumberFormat="1" applyFont="1" applyFill="1" applyBorder="1" applyAlignment="1">
      <alignment vertical="top"/>
    </xf>
    <xf numFmtId="0" fontId="6" fillId="0" borderId="10" xfId="0" applyNumberFormat="1" applyFont="1" applyFill="1" applyBorder="1" applyAlignment="1">
      <alignment horizontal="left" vertical="top"/>
    </xf>
    <xf numFmtId="0" fontId="20" fillId="3" borderId="1" xfId="4" applyNumberFormat="1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vertical="top" wrapText="1"/>
    </xf>
    <xf numFmtId="0" fontId="20" fillId="3" borderId="3" xfId="0" applyFont="1" applyFill="1" applyBorder="1" applyAlignment="1">
      <alignment vertical="top" wrapText="1"/>
    </xf>
    <xf numFmtId="2" fontId="1" fillId="0" borderId="17" xfId="0" applyNumberFormat="1" applyFont="1" applyFill="1" applyBorder="1" applyAlignment="1">
      <alignment horizontal="right" vertical="top"/>
    </xf>
    <xf numFmtId="4" fontId="7" fillId="0" borderId="17" xfId="10" applyNumberFormat="1" applyFont="1" applyFill="1" applyBorder="1" applyAlignment="1">
      <alignment horizontal="right" vertical="top" wrapText="1"/>
    </xf>
    <xf numFmtId="2" fontId="1" fillId="0" borderId="14" xfId="0" applyNumberFormat="1" applyFont="1" applyFill="1" applyBorder="1" applyAlignment="1">
      <alignment vertical="top"/>
    </xf>
    <xf numFmtId="0" fontId="6" fillId="6" borderId="1" xfId="0" applyFont="1" applyFill="1" applyBorder="1" applyAlignment="1">
      <alignment vertical="top" wrapText="1"/>
    </xf>
    <xf numFmtId="0" fontId="21" fillId="6" borderId="11" xfId="2" applyNumberFormat="1" applyFont="1" applyFill="1" applyBorder="1" applyAlignment="1">
      <alignment horizontal="left" vertical="top" wrapText="1"/>
    </xf>
    <xf numFmtId="0" fontId="21" fillId="6" borderId="11" xfId="2" applyNumberFormat="1" applyFont="1" applyFill="1" applyBorder="1" applyAlignment="1">
      <alignment horizontal="left" vertical="top"/>
    </xf>
    <xf numFmtId="2" fontId="1" fillId="6" borderId="1" xfId="2" applyNumberFormat="1" applyFont="1" applyFill="1" applyBorder="1" applyAlignment="1">
      <alignment horizontal="right" vertical="top"/>
    </xf>
    <xf numFmtId="4" fontId="1" fillId="6" borderId="1" xfId="10" applyNumberFormat="1" applyFont="1" applyFill="1" applyBorder="1" applyAlignment="1">
      <alignment horizontal="right" vertical="top" wrapText="1"/>
    </xf>
    <xf numFmtId="0" fontId="6" fillId="6" borderId="10" xfId="2" applyFont="1" applyFill="1" applyBorder="1" applyAlignment="1">
      <alignment vertical="top" wrapText="1"/>
    </xf>
    <xf numFmtId="0" fontId="6" fillId="6" borderId="1" xfId="2" applyFont="1" applyFill="1" applyBorder="1" applyAlignment="1">
      <alignment vertical="top" wrapText="1"/>
    </xf>
    <xf numFmtId="0" fontId="21" fillId="6" borderId="1" xfId="2" applyNumberFormat="1" applyFont="1" applyFill="1" applyBorder="1" applyAlignment="1">
      <alignment horizontal="left" vertical="top" wrapText="1"/>
    </xf>
    <xf numFmtId="0" fontId="6" fillId="6" borderId="3" xfId="0" applyFont="1" applyFill="1" applyBorder="1" applyAlignment="1">
      <alignment vertical="top" wrapText="1"/>
    </xf>
    <xf numFmtId="0" fontId="24" fillId="6" borderId="1" xfId="4" applyNumberFormat="1" applyFont="1" applyFill="1" applyBorder="1" applyAlignment="1">
      <alignment horizontal="left" vertical="top" wrapText="1"/>
    </xf>
    <xf numFmtId="0" fontId="20" fillId="6" borderId="1" xfId="4" applyNumberFormat="1" applyFont="1" applyFill="1" applyBorder="1" applyAlignment="1">
      <alignment horizontal="left" vertical="top" wrapText="1"/>
    </xf>
    <xf numFmtId="0" fontId="21" fillId="6" borderId="3" xfId="0" applyFont="1" applyFill="1" applyBorder="1" applyAlignment="1">
      <alignment vertical="top"/>
    </xf>
    <xf numFmtId="2" fontId="1" fillId="6" borderId="1" xfId="0" applyNumberFormat="1" applyFont="1" applyFill="1" applyBorder="1" applyAlignment="1">
      <alignment horizontal="right" vertical="top"/>
    </xf>
    <xf numFmtId="0" fontId="20" fillId="6" borderId="1" xfId="4" applyNumberFormat="1" applyFont="1" applyFill="1" applyBorder="1" applyAlignment="1">
      <alignment horizontal="left" vertical="top"/>
    </xf>
    <xf numFmtId="0" fontId="20" fillId="6" borderId="3" xfId="4" applyNumberFormat="1" applyFont="1" applyFill="1" applyBorder="1" applyAlignment="1">
      <alignment horizontal="left" vertical="top" wrapText="1"/>
    </xf>
    <xf numFmtId="2" fontId="6" fillId="6" borderId="18" xfId="0" applyNumberFormat="1" applyFont="1" applyFill="1" applyBorder="1" applyAlignment="1">
      <alignment vertical="top"/>
    </xf>
    <xf numFmtId="2" fontId="6" fillId="6" borderId="3" xfId="0" applyNumberFormat="1" applyFont="1" applyFill="1" applyBorder="1" applyAlignment="1">
      <alignment vertical="top"/>
    </xf>
    <xf numFmtId="0" fontId="20" fillId="6" borderId="3" xfId="7" applyNumberFormat="1" applyFont="1" applyFill="1" applyBorder="1" applyAlignment="1">
      <alignment horizontal="left" vertical="top" wrapText="1"/>
    </xf>
    <xf numFmtId="4" fontId="6" fillId="6" borderId="1" xfId="0" applyNumberFormat="1" applyFont="1" applyFill="1" applyBorder="1" applyAlignment="1">
      <alignment horizontal="left" vertical="top"/>
    </xf>
    <xf numFmtId="0" fontId="6" fillId="6" borderId="1" xfId="0" applyNumberFormat="1" applyFont="1" applyFill="1" applyBorder="1" applyAlignment="1">
      <alignment horizontal="left" vertical="top" wrapText="1"/>
    </xf>
    <xf numFmtId="4" fontId="6" fillId="6" borderId="7" xfId="2" applyNumberFormat="1" applyFont="1" applyFill="1" applyBorder="1" applyAlignment="1">
      <alignment horizontal="left" vertical="top"/>
    </xf>
    <xf numFmtId="0" fontId="21" fillId="6" borderId="1" xfId="0" applyNumberFormat="1" applyFont="1" applyFill="1" applyBorder="1" applyAlignment="1">
      <alignment horizontal="left" vertical="top" wrapText="1"/>
    </xf>
    <xf numFmtId="0" fontId="21" fillId="6" borderId="3" xfId="0" applyFont="1" applyFill="1" applyBorder="1" applyAlignment="1">
      <alignment vertical="top" wrapText="1"/>
    </xf>
    <xf numFmtId="2" fontId="9" fillId="6" borderId="10" xfId="0" applyNumberFormat="1" applyFont="1" applyFill="1" applyBorder="1" applyAlignment="1">
      <alignment vertical="top"/>
    </xf>
    <xf numFmtId="2" fontId="9" fillId="6" borderId="1" xfId="0" applyNumberFormat="1" applyFont="1" applyFill="1" applyBorder="1" applyAlignment="1">
      <alignment vertical="top"/>
    </xf>
    <xf numFmtId="4" fontId="19" fillId="0" borderId="0" xfId="2" applyNumberFormat="1" applyFill="1"/>
    <xf numFmtId="0" fontId="22" fillId="0" borderId="0" xfId="2" applyFont="1" applyFill="1"/>
    <xf numFmtId="4" fontId="1" fillId="0" borderId="0" xfId="2" applyNumberFormat="1" applyFont="1" applyFill="1"/>
    <xf numFmtId="0" fontId="5" fillId="0" borderId="0" xfId="2" applyFont="1"/>
    <xf numFmtId="166" fontId="1" fillId="0" borderId="0" xfId="2" applyNumberFormat="1" applyFont="1"/>
    <xf numFmtId="4" fontId="1" fillId="0" borderId="0" xfId="2" applyNumberFormat="1" applyFont="1"/>
    <xf numFmtId="0" fontId="20" fillId="2" borderId="1" xfId="9" applyNumberFormat="1" applyFont="1" applyFill="1" applyBorder="1" applyAlignment="1">
      <alignment horizontal="left" vertical="top" wrapText="1"/>
    </xf>
    <xf numFmtId="0" fontId="1" fillId="0" borderId="3" xfId="4" applyNumberFormat="1" applyFont="1" applyFill="1" applyBorder="1" applyAlignment="1">
      <alignment horizontal="left" vertical="top" wrapText="1"/>
    </xf>
    <xf numFmtId="2" fontId="1" fillId="0" borderId="19" xfId="0" applyNumberFormat="1" applyFont="1" applyFill="1" applyBorder="1" applyAlignment="1">
      <alignment vertical="top"/>
    </xf>
    <xf numFmtId="0" fontId="7" fillId="2" borderId="1" xfId="9" applyNumberFormat="1" applyFont="1" applyFill="1" applyBorder="1" applyAlignment="1">
      <alignment horizontal="left" vertical="top" wrapText="1"/>
    </xf>
    <xf numFmtId="0" fontId="5" fillId="0" borderId="1" xfId="10" applyFont="1" applyFill="1" applyBorder="1" applyAlignment="1">
      <alignment horizontal="center" vertical="center" wrapText="1"/>
    </xf>
    <xf numFmtId="4" fontId="5" fillId="0" borderId="1" xfId="10" applyNumberFormat="1" applyFont="1" applyFill="1" applyBorder="1" applyAlignment="1">
      <alignment horizontal="center" vertical="center" wrapText="1"/>
    </xf>
    <xf numFmtId="0" fontId="20" fillId="6" borderId="10" xfId="9" applyNumberFormat="1" applyFont="1" applyFill="1" applyBorder="1" applyAlignment="1">
      <alignment horizontal="left" vertical="top" wrapText="1"/>
    </xf>
    <xf numFmtId="0" fontId="20" fillId="2" borderId="1" xfId="12" applyNumberFormat="1" applyFont="1" applyFill="1" applyBorder="1" applyAlignment="1">
      <alignment horizontal="left" vertical="top" wrapText="1"/>
    </xf>
    <xf numFmtId="0" fontId="7" fillId="2" borderId="1" xfId="12" applyNumberFormat="1" applyFont="1" applyFill="1" applyBorder="1" applyAlignment="1">
      <alignment horizontal="left" vertical="top" wrapText="1"/>
    </xf>
    <xf numFmtId="0" fontId="20" fillId="6" borderId="1" xfId="12" applyNumberFormat="1" applyFont="1" applyFill="1" applyBorder="1" applyAlignment="1">
      <alignment horizontal="left" vertical="top" wrapText="1"/>
    </xf>
    <xf numFmtId="0" fontId="20" fillId="2" borderId="1" xfId="11" applyNumberFormat="1" applyFont="1" applyFill="1" applyBorder="1" applyAlignment="1">
      <alignment horizontal="left" vertical="top" wrapText="1"/>
    </xf>
    <xf numFmtId="0" fontId="7" fillId="2" borderId="1" xfId="11" applyNumberFormat="1" applyFont="1" applyFill="1" applyBorder="1" applyAlignment="1">
      <alignment horizontal="left" vertical="top" wrapText="1"/>
    </xf>
    <xf numFmtId="2" fontId="35" fillId="0" borderId="20" xfId="0" applyNumberFormat="1" applyFont="1" applyFill="1" applyBorder="1" applyAlignment="1">
      <alignment vertical="center" wrapText="1"/>
    </xf>
    <xf numFmtId="0" fontId="0" fillId="0" borderId="0" xfId="0" applyBorder="1"/>
    <xf numFmtId="2" fontId="35" fillId="0" borderId="0" xfId="0" applyNumberFormat="1" applyFont="1" applyFill="1" applyBorder="1" applyAlignment="1">
      <alignment vertical="center" wrapText="1"/>
    </xf>
    <xf numFmtId="2" fontId="1" fillId="0" borderId="21" xfId="0" applyNumberFormat="1" applyFont="1" applyFill="1" applyBorder="1" applyAlignment="1">
      <alignment horizontal="right" vertical="top"/>
    </xf>
    <xf numFmtId="2" fontId="35" fillId="6" borderId="12" xfId="0" applyNumberFormat="1" applyFont="1" applyFill="1" applyBorder="1" applyAlignment="1">
      <alignment vertical="center" wrapText="1"/>
    </xf>
    <xf numFmtId="2" fontId="35" fillId="6" borderId="20" xfId="0" applyNumberFormat="1" applyFont="1" applyFill="1" applyBorder="1" applyAlignment="1">
      <alignment vertical="center" wrapText="1"/>
    </xf>
    <xf numFmtId="2" fontId="35" fillId="6" borderId="1" xfId="0" applyNumberFormat="1" applyFont="1" applyFill="1" applyBorder="1" applyAlignment="1">
      <alignment vertical="center" wrapText="1"/>
    </xf>
    <xf numFmtId="0" fontId="23" fillId="7" borderId="13" xfId="2" applyFont="1" applyFill="1" applyBorder="1"/>
    <xf numFmtId="0" fontId="6" fillId="7" borderId="1" xfId="2" applyFont="1" applyFill="1" applyBorder="1" applyAlignment="1">
      <alignment vertical="top" wrapText="1"/>
    </xf>
    <xf numFmtId="0" fontId="6" fillId="0" borderId="1" xfId="2" applyFont="1" applyFill="1" applyBorder="1" applyAlignment="1">
      <alignment vertical="top" wrapText="1"/>
    </xf>
    <xf numFmtId="0" fontId="21" fillId="6" borderId="11" xfId="7" applyNumberFormat="1" applyFont="1" applyFill="1" applyBorder="1" applyAlignment="1">
      <alignment vertical="top" wrapText="1"/>
    </xf>
    <xf numFmtId="0" fontId="21" fillId="6" borderId="22" xfId="7" applyNumberFormat="1" applyFont="1" applyFill="1" applyBorder="1" applyAlignment="1">
      <alignment vertical="top" wrapText="1"/>
    </xf>
    <xf numFmtId="167" fontId="1" fillId="0" borderId="0" xfId="2" applyNumberFormat="1" applyFont="1" applyFill="1"/>
    <xf numFmtId="4" fontId="1" fillId="0" borderId="6" xfId="2" applyNumberFormat="1" applyFont="1" applyFill="1" applyBorder="1" applyAlignment="1">
      <alignment horizontal="right" vertical="top"/>
    </xf>
    <xf numFmtId="4" fontId="1" fillId="0" borderId="1" xfId="2" applyNumberFormat="1" applyFont="1" applyFill="1" applyBorder="1" applyAlignment="1">
      <alignment horizontal="right" vertical="top"/>
    </xf>
    <xf numFmtId="4" fontId="1" fillId="0" borderId="1" xfId="2" applyNumberFormat="1" applyFont="1" applyFill="1" applyBorder="1"/>
    <xf numFmtId="4" fontId="5" fillId="0" borderId="10" xfId="2" applyNumberFormat="1" applyFont="1" applyFill="1" applyBorder="1"/>
    <xf numFmtId="4" fontId="5" fillId="0" borderId="1" xfId="2" applyNumberFormat="1" applyFont="1" applyFill="1" applyBorder="1"/>
    <xf numFmtId="4" fontId="1" fillId="0" borderId="1" xfId="2" applyNumberFormat="1" applyFont="1" applyFill="1" applyBorder="1" applyAlignment="1">
      <alignment vertical="top"/>
    </xf>
    <xf numFmtId="4" fontId="1" fillId="0" borderId="1" xfId="0" applyNumberFormat="1" applyFont="1" applyFill="1" applyBorder="1" applyAlignment="1">
      <alignment horizontal="right" vertical="top"/>
    </xf>
    <xf numFmtId="4" fontId="1" fillId="0" borderId="17" xfId="0" applyNumberFormat="1" applyFont="1" applyFill="1" applyBorder="1" applyAlignment="1">
      <alignment horizontal="right" vertical="top"/>
    </xf>
    <xf numFmtId="167" fontId="27" fillId="0" borderId="0" xfId="2" applyNumberFormat="1" applyFont="1"/>
    <xf numFmtId="167" fontId="27" fillId="0" borderId="0" xfId="2" applyNumberFormat="1" applyFont="1" applyFill="1"/>
    <xf numFmtId="4" fontId="5" fillId="0" borderId="23" xfId="10" applyNumberFormat="1" applyFont="1" applyFill="1" applyBorder="1" applyAlignment="1">
      <alignment horizontal="center" vertical="center" wrapText="1"/>
    </xf>
    <xf numFmtId="167" fontId="1" fillId="0" borderId="2" xfId="2" applyNumberFormat="1" applyFont="1" applyBorder="1" applyAlignment="1">
      <alignment horizontal="center" vertical="top" wrapText="1"/>
    </xf>
    <xf numFmtId="4" fontId="1" fillId="0" borderId="1" xfId="0" applyNumberFormat="1" applyFont="1" applyFill="1" applyBorder="1" applyAlignment="1">
      <alignment vertical="top"/>
    </xf>
    <xf numFmtId="4" fontId="7" fillId="6" borderId="1" xfId="10" applyNumberFormat="1" applyFont="1" applyFill="1" applyBorder="1" applyAlignment="1">
      <alignment horizontal="right" vertical="top" wrapText="1"/>
    </xf>
    <xf numFmtId="167" fontId="5" fillId="0" borderId="2" xfId="2" applyNumberFormat="1" applyFont="1" applyBorder="1" applyAlignment="1">
      <alignment horizontal="center" vertical="top" wrapText="1"/>
    </xf>
    <xf numFmtId="4" fontId="1" fillId="6" borderId="1" xfId="0" applyNumberFormat="1" applyFont="1" applyFill="1" applyBorder="1" applyAlignment="1">
      <alignment horizontal="right" vertical="top"/>
    </xf>
    <xf numFmtId="4" fontId="7" fillId="0" borderId="1" xfId="0" applyNumberFormat="1" applyFont="1" applyFill="1" applyBorder="1"/>
    <xf numFmtId="4" fontId="19" fillId="6" borderId="0" xfId="0" applyNumberFormat="1" applyFont="1" applyFill="1"/>
    <xf numFmtId="0" fontId="0" fillId="6" borderId="0" xfId="0" applyFill="1"/>
    <xf numFmtId="4" fontId="1" fillId="3" borderId="1" xfId="0" applyNumberFormat="1" applyFont="1" applyFill="1" applyBorder="1" applyAlignment="1">
      <alignment horizontal="right" vertical="top"/>
    </xf>
    <xf numFmtId="4" fontId="1" fillId="3" borderId="1" xfId="10" applyNumberFormat="1" applyFont="1" applyFill="1" applyBorder="1" applyAlignment="1">
      <alignment horizontal="right" vertical="top" wrapText="1"/>
    </xf>
    <xf numFmtId="4" fontId="0" fillId="6" borderId="1" xfId="0" applyNumberFormat="1" applyFill="1" applyBorder="1"/>
    <xf numFmtId="4" fontId="1" fillId="6" borderId="1" xfId="2" applyNumberFormat="1" applyFont="1" applyFill="1" applyBorder="1"/>
    <xf numFmtId="4" fontId="5" fillId="6" borderId="9" xfId="10" applyNumberFormat="1" applyFont="1" applyFill="1" applyBorder="1" applyAlignment="1">
      <alignment horizontal="center" vertical="center" wrapText="1"/>
    </xf>
    <xf numFmtId="4" fontId="1" fillId="6" borderId="1" xfId="2" applyNumberFormat="1" applyFont="1" applyFill="1" applyBorder="1" applyAlignment="1">
      <alignment horizontal="right" vertical="top"/>
    </xf>
    <xf numFmtId="4" fontId="1" fillId="3" borderId="1" xfId="2" applyNumberFormat="1" applyFont="1" applyFill="1" applyBorder="1"/>
    <xf numFmtId="4" fontId="7" fillId="3" borderId="1" xfId="10" applyNumberFormat="1" applyFont="1" applyFill="1" applyBorder="1" applyAlignment="1">
      <alignment horizontal="right" vertical="top" wrapText="1"/>
    </xf>
    <xf numFmtId="0" fontId="36" fillId="0" borderId="0" xfId="4" applyFont="1"/>
    <xf numFmtId="0" fontId="37" fillId="0" borderId="0" xfId="4" applyFont="1"/>
    <xf numFmtId="0" fontId="33" fillId="0" borderId="1" xfId="4" applyFont="1" applyBorder="1" applyAlignment="1">
      <alignment horizontal="center" vertical="top"/>
    </xf>
    <xf numFmtId="0" fontId="38" fillId="0" borderId="1" xfId="4" applyFont="1" applyBorder="1" applyAlignment="1">
      <alignment horizontal="center" textRotation="90" wrapText="1"/>
    </xf>
    <xf numFmtId="0" fontId="33" fillId="0" borderId="1" xfId="4" applyFont="1" applyBorder="1" applyAlignment="1">
      <alignment horizontal="center" textRotation="90" wrapText="1"/>
    </xf>
    <xf numFmtId="0" fontId="36" fillId="0" borderId="0" xfId="4" applyFont="1" applyAlignment="1">
      <alignment horizontal="center" vertical="top"/>
    </xf>
    <xf numFmtId="0" fontId="36" fillId="8" borderId="1" xfId="4" applyFont="1" applyFill="1" applyBorder="1" applyAlignment="1">
      <alignment horizontal="center"/>
    </xf>
    <xf numFmtId="0" fontId="32" fillId="0" borderId="1" xfId="4" applyFont="1" applyBorder="1"/>
    <xf numFmtId="0" fontId="36" fillId="0" borderId="1" xfId="4" applyFont="1" applyBorder="1" applyAlignment="1">
      <alignment horizontal="center"/>
    </xf>
    <xf numFmtId="0" fontId="32" fillId="0" borderId="0" xfId="4" applyFont="1" applyBorder="1"/>
    <xf numFmtId="0" fontId="32" fillId="0" borderId="17" xfId="4" applyFont="1" applyBorder="1"/>
    <xf numFmtId="0" fontId="36" fillId="8" borderId="17" xfId="4" applyFont="1" applyFill="1" applyBorder="1" applyAlignment="1">
      <alignment horizontal="center"/>
    </xf>
    <xf numFmtId="0" fontId="36" fillId="0" borderId="17" xfId="4" applyFont="1" applyBorder="1" applyAlignment="1">
      <alignment horizontal="center"/>
    </xf>
    <xf numFmtId="0" fontId="33" fillId="0" borderId="18" xfId="4" applyFont="1" applyBorder="1" applyAlignment="1">
      <alignment horizontal="right"/>
    </xf>
    <xf numFmtId="0" fontId="36" fillId="0" borderId="6" xfId="4" applyFont="1" applyBorder="1" applyAlignment="1">
      <alignment horizontal="center"/>
    </xf>
    <xf numFmtId="0" fontId="36" fillId="0" borderId="24" xfId="4" applyFont="1" applyBorder="1" applyAlignment="1">
      <alignment horizontal="center"/>
    </xf>
    <xf numFmtId="0" fontId="32" fillId="0" borderId="3" xfId="4" applyFont="1" applyBorder="1"/>
    <xf numFmtId="0" fontId="36" fillId="8" borderId="25" xfId="4" applyFont="1" applyFill="1" applyBorder="1" applyAlignment="1">
      <alignment horizontal="center"/>
    </xf>
    <xf numFmtId="0" fontId="36" fillId="0" borderId="25" xfId="4" applyFont="1" applyBorder="1" applyAlignment="1">
      <alignment horizontal="center"/>
    </xf>
    <xf numFmtId="0" fontId="32" fillId="0" borderId="14" xfId="4" applyFont="1" applyBorder="1"/>
    <xf numFmtId="0" fontId="36" fillId="0" borderId="26" xfId="4" applyFont="1" applyBorder="1" applyAlignment="1">
      <alignment horizontal="center"/>
    </xf>
    <xf numFmtId="0" fontId="36" fillId="8" borderId="26" xfId="4" applyFont="1" applyFill="1" applyBorder="1" applyAlignment="1">
      <alignment horizontal="center"/>
    </xf>
    <xf numFmtId="0" fontId="36" fillId="0" borderId="27" xfId="4" applyFont="1" applyBorder="1" applyAlignment="1">
      <alignment horizontal="center"/>
    </xf>
    <xf numFmtId="0" fontId="32" fillId="0" borderId="28" xfId="4" applyFont="1" applyBorder="1"/>
    <xf numFmtId="0" fontId="36" fillId="0" borderId="29" xfId="4" applyFont="1" applyBorder="1" applyAlignment="1">
      <alignment horizontal="center"/>
    </xf>
    <xf numFmtId="0" fontId="39" fillId="0" borderId="17" xfId="4" applyFont="1" applyBorder="1" applyAlignment="1">
      <alignment horizontal="center"/>
    </xf>
    <xf numFmtId="0" fontId="32" fillId="0" borderId="6" xfId="4" applyFont="1" applyBorder="1"/>
    <xf numFmtId="0" fontId="40" fillId="0" borderId="6" xfId="4" applyFont="1" applyBorder="1" applyAlignment="1">
      <alignment horizontal="center"/>
    </xf>
    <xf numFmtId="0" fontId="40" fillId="8" borderId="6" xfId="4" applyFont="1" applyFill="1" applyBorder="1" applyAlignment="1">
      <alignment horizontal="center"/>
    </xf>
    <xf numFmtId="0" fontId="40" fillId="8" borderId="24" xfId="4" applyFont="1" applyFill="1" applyBorder="1" applyAlignment="1">
      <alignment horizontal="center"/>
    </xf>
    <xf numFmtId="0" fontId="40" fillId="0" borderId="1" xfId="4" applyFont="1" applyBorder="1" applyAlignment="1">
      <alignment horizontal="center"/>
    </xf>
    <xf numFmtId="0" fontId="40" fillId="8" borderId="25" xfId="4" applyFont="1" applyFill="1" applyBorder="1" applyAlignment="1">
      <alignment horizontal="center"/>
    </xf>
    <xf numFmtId="0" fontId="40" fillId="8" borderId="1" xfId="4" applyFont="1" applyFill="1" applyBorder="1" applyAlignment="1">
      <alignment horizontal="center"/>
    </xf>
    <xf numFmtId="0" fontId="40" fillId="0" borderId="25" xfId="4" applyFont="1" applyBorder="1" applyAlignment="1">
      <alignment horizontal="center"/>
    </xf>
    <xf numFmtId="0" fontId="32" fillId="0" borderId="26" xfId="4" applyFont="1" applyBorder="1"/>
    <xf numFmtId="0" fontId="40" fillId="0" borderId="26" xfId="4" applyFont="1" applyBorder="1" applyAlignment="1">
      <alignment horizontal="center"/>
    </xf>
    <xf numFmtId="0" fontId="40" fillId="8" borderId="26" xfId="4" applyFont="1" applyFill="1" applyBorder="1" applyAlignment="1">
      <alignment horizontal="center"/>
    </xf>
    <xf numFmtId="0" fontId="40" fillId="0" borderId="27" xfId="4" applyFont="1" applyBorder="1" applyAlignment="1">
      <alignment horizontal="center"/>
    </xf>
    <xf numFmtId="0" fontId="40" fillId="8" borderId="27" xfId="4" applyFont="1" applyFill="1" applyBorder="1" applyAlignment="1">
      <alignment horizontal="center"/>
    </xf>
    <xf numFmtId="0" fontId="40" fillId="0" borderId="24" xfId="4" applyFont="1" applyBorder="1" applyAlignment="1">
      <alignment horizontal="center"/>
    </xf>
    <xf numFmtId="0" fontId="40" fillId="0" borderId="6" xfId="4" applyFont="1" applyBorder="1"/>
    <xf numFmtId="0" fontId="40" fillId="0" borderId="26" xfId="4" applyFont="1" applyBorder="1"/>
    <xf numFmtId="0" fontId="41" fillId="0" borderId="35" xfId="4" applyFont="1" applyBorder="1" applyAlignment="1">
      <alignment vertical="center" wrapText="1"/>
    </xf>
    <xf numFmtId="0" fontId="42" fillId="0" borderId="36" xfId="4" applyFont="1" applyBorder="1" applyAlignment="1">
      <alignment horizontal="center" vertical="center" wrapText="1"/>
    </xf>
    <xf numFmtId="0" fontId="41" fillId="0" borderId="36" xfId="4" applyFont="1" applyBorder="1" applyAlignment="1">
      <alignment vertical="center" wrapText="1"/>
    </xf>
    <xf numFmtId="0" fontId="41" fillId="0" borderId="36" xfId="4" applyFont="1" applyBorder="1" applyAlignment="1">
      <alignment horizontal="center" vertical="center" wrapText="1"/>
    </xf>
    <xf numFmtId="0" fontId="41" fillId="9" borderId="36" xfId="4" applyFont="1" applyFill="1" applyBorder="1" applyAlignment="1">
      <alignment horizontal="center" vertical="center" wrapText="1"/>
    </xf>
    <xf numFmtId="0" fontId="42" fillId="0" borderId="36" xfId="4" applyFont="1" applyBorder="1" applyAlignment="1">
      <alignment vertical="center" wrapText="1"/>
    </xf>
    <xf numFmtId="0" fontId="41" fillId="0" borderId="37" xfId="4" applyFont="1" applyBorder="1" applyAlignment="1">
      <alignment vertical="center" wrapText="1"/>
    </xf>
    <xf numFmtId="0" fontId="7" fillId="2" borderId="1" xfId="4" applyNumberFormat="1" applyFont="1" applyFill="1" applyBorder="1" applyAlignment="1">
      <alignment horizontal="left" vertical="top" wrapText="1"/>
    </xf>
    <xf numFmtId="0" fontId="43" fillId="0" borderId="0" xfId="10" applyFont="1" applyFill="1" applyAlignment="1">
      <alignment vertical="top"/>
    </xf>
    <xf numFmtId="165" fontId="34" fillId="0" borderId="0" xfId="0" applyNumberFormat="1" applyFont="1" applyAlignment="1">
      <alignment vertical="top"/>
    </xf>
    <xf numFmtId="0" fontId="34" fillId="0" borderId="0" xfId="0" applyFont="1" applyAlignment="1">
      <alignment vertical="top"/>
    </xf>
    <xf numFmtId="0" fontId="44" fillId="0" borderId="0" xfId="10" applyFont="1" applyFill="1" applyAlignment="1">
      <alignment horizontal="left" vertical="top"/>
    </xf>
    <xf numFmtId="0" fontId="45" fillId="0" borderId="0" xfId="10" applyFont="1" applyFill="1" applyAlignment="1">
      <alignment horizontal="left" vertical="top"/>
    </xf>
    <xf numFmtId="165" fontId="34" fillId="0" borderId="1" xfId="0" applyNumberFormat="1" applyFont="1" applyBorder="1" applyAlignment="1">
      <alignment horizontal="center" vertical="top" wrapText="1"/>
    </xf>
    <xf numFmtId="0" fontId="46" fillId="0" borderId="0" xfId="0" applyFont="1" applyAlignment="1">
      <alignment vertical="top"/>
    </xf>
    <xf numFmtId="0" fontId="47" fillId="0" borderId="0" xfId="0" applyFont="1" applyAlignment="1">
      <alignment horizontal="center" vertical="top"/>
    </xf>
    <xf numFmtId="0" fontId="42" fillId="0" borderId="1" xfId="0" applyFont="1" applyBorder="1" applyAlignment="1">
      <alignment vertical="top"/>
    </xf>
    <xf numFmtId="165" fontId="34" fillId="0" borderId="1" xfId="0" applyNumberFormat="1" applyFont="1" applyBorder="1" applyAlignment="1">
      <alignment vertical="top"/>
    </xf>
    <xf numFmtId="2" fontId="34" fillId="0" borderId="0" xfId="0" applyNumberFormat="1" applyFont="1" applyAlignment="1">
      <alignment vertical="top"/>
    </xf>
    <xf numFmtId="0" fontId="42" fillId="0" borderId="0" xfId="0" applyFont="1" applyAlignment="1">
      <alignment vertical="top"/>
    </xf>
    <xf numFmtId="0" fontId="42" fillId="0" borderId="26" xfId="0" applyFont="1" applyBorder="1" applyAlignment="1">
      <alignment vertical="top"/>
    </xf>
    <xf numFmtId="165" fontId="34" fillId="0" borderId="26" xfId="0" applyNumberFormat="1" applyFont="1" applyBorder="1" applyAlignment="1">
      <alignment vertical="top"/>
    </xf>
    <xf numFmtId="0" fontId="48" fillId="0" borderId="0" xfId="1" applyFont="1" applyAlignment="1" applyProtection="1">
      <alignment vertical="top" wrapText="1"/>
    </xf>
    <xf numFmtId="0" fontId="48" fillId="0" borderId="0" xfId="1" applyFont="1" applyAlignment="1" applyProtection="1">
      <alignment vertical="top"/>
    </xf>
    <xf numFmtId="0" fontId="48" fillId="0" borderId="0" xfId="1" applyFont="1" applyAlignment="1" applyProtection="1">
      <alignment horizontal="left" vertical="top"/>
    </xf>
    <xf numFmtId="165" fontId="34" fillId="0" borderId="0" xfId="0" applyNumberFormat="1" applyFont="1" applyAlignment="1">
      <alignment horizontal="right" vertical="top"/>
    </xf>
    <xf numFmtId="0" fontId="49" fillId="0" borderId="0" xfId="0" applyFont="1" applyAlignment="1">
      <alignment horizontal="left" vertical="top"/>
    </xf>
    <xf numFmtId="0" fontId="50" fillId="0" borderId="0" xfId="1" applyFont="1" applyAlignment="1" applyProtection="1"/>
    <xf numFmtId="0" fontId="51" fillId="0" borderId="0" xfId="1" applyFont="1" applyAlignment="1" applyProtection="1"/>
    <xf numFmtId="0" fontId="31" fillId="0" borderId="0" xfId="0" applyFont="1" applyAlignment="1">
      <alignment vertical="center"/>
    </xf>
    <xf numFmtId="0" fontId="52" fillId="0" borderId="0" xfId="10" applyFont="1" applyFill="1" applyAlignment="1">
      <alignment horizontal="left" vertical="top"/>
    </xf>
    <xf numFmtId="0" fontId="46" fillId="0" borderId="0" xfId="0" applyFont="1" applyAlignment="1">
      <alignment horizontal="right" vertical="top"/>
    </xf>
    <xf numFmtId="0" fontId="0" fillId="0" borderId="0" xfId="0" applyAlignment="1">
      <alignment horizontal="right"/>
    </xf>
    <xf numFmtId="0" fontId="47" fillId="0" borderId="0" xfId="0" applyFont="1" applyAlignment="1">
      <alignment horizontal="right" vertical="top"/>
    </xf>
    <xf numFmtId="0" fontId="46" fillId="0" borderId="0" xfId="0" applyFont="1" applyAlignment="1">
      <alignment horizontal="center" vertical="top"/>
    </xf>
    <xf numFmtId="0" fontId="46" fillId="0" borderId="0" xfId="0" applyFont="1" applyAlignment="1">
      <alignment horizontal="left" vertical="top"/>
    </xf>
    <xf numFmtId="0" fontId="46" fillId="0" borderId="0" xfId="0" applyFont="1" applyAlignment="1">
      <alignment horizontal="center"/>
    </xf>
    <xf numFmtId="0" fontId="1" fillId="0" borderId="0" xfId="2" applyFont="1" applyFill="1" applyAlignment="1"/>
    <xf numFmtId="0" fontId="46" fillId="0" borderId="0" xfId="0" applyFont="1" applyAlignment="1">
      <alignment horizontal="left"/>
    </xf>
    <xf numFmtId="0" fontId="53" fillId="0" borderId="0" xfId="0" applyFont="1" applyAlignment="1">
      <alignment vertical="center"/>
    </xf>
    <xf numFmtId="0" fontId="20" fillId="0" borderId="3" xfId="0" applyFont="1" applyFill="1" applyBorder="1" applyAlignment="1">
      <alignment vertical="top" wrapText="1"/>
    </xf>
    <xf numFmtId="0" fontId="20" fillId="0" borderId="11" xfId="2" applyNumberFormat="1" applyFont="1" applyFill="1" applyBorder="1" applyAlignment="1">
      <alignment horizontal="left" vertical="top" wrapText="1"/>
    </xf>
    <xf numFmtId="0" fontId="48" fillId="0" borderId="0" xfId="1" applyFont="1" applyAlignment="1" applyProtection="1">
      <alignment horizontal="left" vertical="top" wrapText="1"/>
    </xf>
    <xf numFmtId="0" fontId="48" fillId="0" borderId="20" xfId="1" applyFont="1" applyBorder="1" applyAlignment="1" applyProtection="1">
      <alignment horizontal="left" vertical="top" wrapText="1"/>
    </xf>
    <xf numFmtId="0" fontId="48" fillId="0" borderId="19" xfId="1" applyFont="1" applyBorder="1" applyAlignment="1" applyProtection="1">
      <alignment horizontal="left" vertical="top" wrapText="1"/>
    </xf>
    <xf numFmtId="0" fontId="48" fillId="0" borderId="30" xfId="1" applyFont="1" applyBorder="1" applyAlignment="1" applyProtection="1">
      <alignment horizontal="left" vertical="top" wrapText="1"/>
    </xf>
    <xf numFmtId="0" fontId="8" fillId="0" borderId="0" xfId="10" applyFont="1" applyAlignment="1">
      <alignment horizontal="center" vertical="center"/>
    </xf>
    <xf numFmtId="0" fontId="2" fillId="0" borderId="0" xfId="10" applyFont="1" applyAlignment="1">
      <alignment horizontal="left"/>
    </xf>
    <xf numFmtId="0" fontId="21" fillId="6" borderId="7" xfId="2" applyNumberFormat="1" applyFont="1" applyFill="1" applyBorder="1" applyAlignment="1">
      <alignment horizontal="center" vertical="top" wrapText="1"/>
    </xf>
    <xf numFmtId="0" fontId="21" fillId="6" borderId="20" xfId="2" applyNumberFormat="1" applyFont="1" applyFill="1" applyBorder="1" applyAlignment="1">
      <alignment horizontal="center" vertical="top" wrapText="1"/>
    </xf>
    <xf numFmtId="0" fontId="21" fillId="6" borderId="19" xfId="2" applyNumberFormat="1" applyFont="1" applyFill="1" applyBorder="1" applyAlignment="1">
      <alignment horizontal="center" vertical="top" wrapText="1"/>
    </xf>
    <xf numFmtId="0" fontId="21" fillId="6" borderId="7" xfId="2" applyNumberFormat="1" applyFont="1" applyFill="1" applyBorder="1" applyAlignment="1">
      <alignment horizontal="left" vertical="top" wrapText="1"/>
    </xf>
    <xf numFmtId="0" fontId="21" fillId="6" borderId="20" xfId="2" applyNumberFormat="1" applyFont="1" applyFill="1" applyBorder="1" applyAlignment="1">
      <alignment horizontal="left" vertical="top" wrapText="1"/>
    </xf>
    <xf numFmtId="0" fontId="21" fillId="6" borderId="19" xfId="2" applyNumberFormat="1" applyFont="1" applyFill="1" applyBorder="1" applyAlignment="1">
      <alignment horizontal="left" vertical="top" wrapText="1"/>
    </xf>
    <xf numFmtId="2" fontId="35" fillId="6" borderId="31" xfId="0" applyNumberFormat="1" applyFont="1" applyFill="1" applyBorder="1" applyAlignment="1">
      <alignment horizontal="center" vertical="top" wrapText="1"/>
    </xf>
    <xf numFmtId="2" fontId="35" fillId="6" borderId="22" xfId="0" applyNumberFormat="1" applyFont="1" applyFill="1" applyBorder="1" applyAlignment="1">
      <alignment horizontal="center" vertical="top" wrapText="1"/>
    </xf>
    <xf numFmtId="2" fontId="35" fillId="6" borderId="32" xfId="0" applyNumberFormat="1" applyFont="1" applyFill="1" applyBorder="1" applyAlignment="1">
      <alignment horizontal="center" vertical="top" wrapText="1"/>
    </xf>
    <xf numFmtId="0" fontId="33" fillId="0" borderId="8" xfId="4" applyFont="1" applyBorder="1" applyAlignment="1">
      <alignment horizontal="center" vertical="center" wrapText="1"/>
    </xf>
    <xf numFmtId="0" fontId="33" fillId="0" borderId="33" xfId="4" applyFont="1" applyBorder="1" applyAlignment="1">
      <alignment horizontal="center" vertical="center" wrapText="1"/>
    </xf>
    <xf numFmtId="0" fontId="33" fillId="0" borderId="34" xfId="4" applyFont="1" applyBorder="1" applyAlignment="1">
      <alignment horizontal="center" vertical="center" wrapText="1"/>
    </xf>
    <xf numFmtId="0" fontId="55" fillId="0" borderId="0" xfId="10" applyFont="1" applyAlignment="1">
      <alignment horizontal="center" vertical="center"/>
    </xf>
    <xf numFmtId="0" fontId="54" fillId="0" borderId="1" xfId="4" applyFont="1" applyBorder="1" applyAlignment="1">
      <alignment horizontal="center" vertical="center"/>
    </xf>
    <xf numFmtId="0" fontId="54" fillId="0" borderId="17" xfId="4" applyFont="1" applyBorder="1" applyAlignment="1">
      <alignment horizontal="center" vertical="center"/>
    </xf>
    <xf numFmtId="0" fontId="54" fillId="0" borderId="1" xfId="4" applyFont="1" applyBorder="1" applyAlignment="1">
      <alignment horizontal="center"/>
    </xf>
    <xf numFmtId="0" fontId="41" fillId="9" borderId="38" xfId="4" applyFont="1" applyFill="1" applyBorder="1" applyAlignment="1">
      <alignment horizontal="center" vertical="center" wrapText="1"/>
    </xf>
    <xf numFmtId="0" fontId="41" fillId="9" borderId="39" xfId="4" applyFont="1" applyFill="1" applyBorder="1" applyAlignment="1">
      <alignment horizontal="center" vertical="center" wrapText="1"/>
    </xf>
    <xf numFmtId="0" fontId="41" fillId="0" borderId="41" xfId="4" applyFont="1" applyBorder="1" applyAlignment="1">
      <alignment horizontal="center" vertical="center" wrapText="1"/>
    </xf>
    <xf numFmtId="0" fontId="41" fillId="0" borderId="42" xfId="4" applyFont="1" applyBorder="1" applyAlignment="1">
      <alignment horizontal="center" vertical="center" wrapText="1"/>
    </xf>
    <xf numFmtId="0" fontId="41" fillId="0" borderId="43" xfId="4" applyFont="1" applyBorder="1" applyAlignment="1">
      <alignment horizontal="center" vertical="center" wrapText="1"/>
    </xf>
    <xf numFmtId="0" fontId="41" fillId="0" borderId="36" xfId="4" applyFont="1" applyBorder="1" applyAlignment="1">
      <alignment horizontal="center" vertical="center" wrapText="1"/>
    </xf>
    <xf numFmtId="0" fontId="54" fillId="0" borderId="38" xfId="4" applyFont="1" applyBorder="1" applyAlignment="1">
      <alignment vertical="top" wrapText="1"/>
    </xf>
    <xf numFmtId="0" fontId="54" fillId="0" borderId="40" xfId="4" applyFont="1" applyBorder="1" applyAlignment="1">
      <alignment vertical="top" wrapText="1"/>
    </xf>
    <xf numFmtId="0" fontId="54" fillId="0" borderId="39" xfId="4" applyFont="1" applyBorder="1" applyAlignment="1">
      <alignment vertical="top" wrapText="1"/>
    </xf>
    <xf numFmtId="0" fontId="42" fillId="0" borderId="38" xfId="4" applyFont="1" applyBorder="1" applyAlignment="1">
      <alignment vertical="center" wrapText="1"/>
    </xf>
    <xf numFmtId="0" fontId="42" fillId="0" borderId="39" xfId="4" applyFont="1" applyBorder="1" applyAlignment="1">
      <alignment vertical="center" wrapText="1"/>
    </xf>
  </cellXfs>
  <cellStyles count="13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_3000 в шпоне" xfId="5"/>
    <cellStyle name="Обычный_3000 с декором" xfId="6"/>
    <cellStyle name="Обычный_7000" xfId="7"/>
    <cellStyle name="Обычный_ДЕКОРЫ" xfId="8"/>
    <cellStyle name="Обычный_ДЭ" xfId="9"/>
    <cellStyle name="Обычный_Лист1" xfId="10"/>
    <cellStyle name="Обычный_ППж" xfId="11"/>
    <cellStyle name="Обычный_Раздвижные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tiff"/><Relationship Id="rId7" Type="http://schemas.openxmlformats.org/officeDocument/2006/relationships/image" Target="../media/image7.png"/><Relationship Id="rId2" Type="http://schemas.openxmlformats.org/officeDocument/2006/relationships/image" Target="../media/image2.tif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tiff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26" Type="http://schemas.openxmlformats.org/officeDocument/2006/relationships/image" Target="../media/image96.jpeg"/><Relationship Id="rId3" Type="http://schemas.openxmlformats.org/officeDocument/2006/relationships/image" Target="../media/image73.jpeg"/><Relationship Id="rId21" Type="http://schemas.openxmlformats.org/officeDocument/2006/relationships/image" Target="../media/image91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jpeg"/><Relationship Id="rId33" Type="http://schemas.openxmlformats.org/officeDocument/2006/relationships/image" Target="../media/image103.jpe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0" Type="http://schemas.openxmlformats.org/officeDocument/2006/relationships/image" Target="../media/image90.png"/><Relationship Id="rId29" Type="http://schemas.openxmlformats.org/officeDocument/2006/relationships/image" Target="../media/image99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32" Type="http://schemas.openxmlformats.org/officeDocument/2006/relationships/image" Target="../media/image102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28" Type="http://schemas.openxmlformats.org/officeDocument/2006/relationships/image" Target="../media/image98.jpeg"/><Relationship Id="rId10" Type="http://schemas.openxmlformats.org/officeDocument/2006/relationships/image" Target="../media/image80.jpeg"/><Relationship Id="rId19" Type="http://schemas.openxmlformats.org/officeDocument/2006/relationships/image" Target="../media/image89.jpeg"/><Relationship Id="rId31" Type="http://schemas.openxmlformats.org/officeDocument/2006/relationships/image" Target="../media/image101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Relationship Id="rId22" Type="http://schemas.openxmlformats.org/officeDocument/2006/relationships/image" Target="../media/image92.jpeg"/><Relationship Id="rId27" Type="http://schemas.openxmlformats.org/officeDocument/2006/relationships/image" Target="../media/image97.jpeg"/><Relationship Id="rId30" Type="http://schemas.openxmlformats.org/officeDocument/2006/relationships/image" Target="../media/image10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jpeg"/><Relationship Id="rId2" Type="http://schemas.openxmlformats.org/officeDocument/2006/relationships/image" Target="../media/image105.jpeg"/><Relationship Id="rId1" Type="http://schemas.openxmlformats.org/officeDocument/2006/relationships/image" Target="../media/image104.jpeg"/><Relationship Id="rId4" Type="http://schemas.openxmlformats.org/officeDocument/2006/relationships/image" Target="../media/image10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13" Type="http://schemas.openxmlformats.org/officeDocument/2006/relationships/image" Target="../media/image118.jpeg"/><Relationship Id="rId3" Type="http://schemas.openxmlformats.org/officeDocument/2006/relationships/image" Target="../media/image5.png"/><Relationship Id="rId7" Type="http://schemas.openxmlformats.org/officeDocument/2006/relationships/image" Target="../media/image112.png"/><Relationship Id="rId12" Type="http://schemas.openxmlformats.org/officeDocument/2006/relationships/image" Target="../media/image117.jpeg"/><Relationship Id="rId2" Type="http://schemas.openxmlformats.org/officeDocument/2006/relationships/image" Target="../media/image109.jpeg"/><Relationship Id="rId16" Type="http://schemas.openxmlformats.org/officeDocument/2006/relationships/image" Target="../media/image121.jpeg"/><Relationship Id="rId1" Type="http://schemas.openxmlformats.org/officeDocument/2006/relationships/image" Target="../media/image108.jpeg"/><Relationship Id="rId6" Type="http://schemas.openxmlformats.org/officeDocument/2006/relationships/image" Target="../media/image6.jpeg"/><Relationship Id="rId11" Type="http://schemas.openxmlformats.org/officeDocument/2006/relationships/image" Target="../media/image116.png"/><Relationship Id="rId5" Type="http://schemas.openxmlformats.org/officeDocument/2006/relationships/image" Target="../media/image111.jpeg"/><Relationship Id="rId15" Type="http://schemas.openxmlformats.org/officeDocument/2006/relationships/image" Target="../media/image120.jpeg"/><Relationship Id="rId10" Type="http://schemas.openxmlformats.org/officeDocument/2006/relationships/image" Target="../media/image115.png"/><Relationship Id="rId4" Type="http://schemas.openxmlformats.org/officeDocument/2006/relationships/image" Target="../media/image110.jpeg"/><Relationship Id="rId9" Type="http://schemas.openxmlformats.org/officeDocument/2006/relationships/image" Target="../media/image114.jpeg"/><Relationship Id="rId14" Type="http://schemas.openxmlformats.org/officeDocument/2006/relationships/image" Target="../media/image119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6.jpeg"/><Relationship Id="rId18" Type="http://schemas.openxmlformats.org/officeDocument/2006/relationships/image" Target="../media/image134.jpeg"/><Relationship Id="rId26" Type="http://schemas.openxmlformats.org/officeDocument/2006/relationships/image" Target="../media/image142.jpeg"/><Relationship Id="rId39" Type="http://schemas.openxmlformats.org/officeDocument/2006/relationships/image" Target="../media/image155.jpeg"/><Relationship Id="rId21" Type="http://schemas.openxmlformats.org/officeDocument/2006/relationships/image" Target="../media/image137.jpeg"/><Relationship Id="rId34" Type="http://schemas.openxmlformats.org/officeDocument/2006/relationships/image" Target="../media/image150.png"/><Relationship Id="rId42" Type="http://schemas.openxmlformats.org/officeDocument/2006/relationships/image" Target="../media/image158.jpeg"/><Relationship Id="rId47" Type="http://schemas.openxmlformats.org/officeDocument/2006/relationships/image" Target="../media/image163.jpeg"/><Relationship Id="rId50" Type="http://schemas.openxmlformats.org/officeDocument/2006/relationships/image" Target="../media/image166.jpeg"/><Relationship Id="rId55" Type="http://schemas.openxmlformats.org/officeDocument/2006/relationships/image" Target="../media/image171.jpeg"/><Relationship Id="rId63" Type="http://schemas.openxmlformats.org/officeDocument/2006/relationships/image" Target="../media/image179.jpeg"/><Relationship Id="rId68" Type="http://schemas.openxmlformats.org/officeDocument/2006/relationships/image" Target="../media/image184.jpeg"/><Relationship Id="rId7" Type="http://schemas.openxmlformats.org/officeDocument/2006/relationships/image" Target="../media/image128.jpeg"/><Relationship Id="rId71" Type="http://schemas.openxmlformats.org/officeDocument/2006/relationships/image" Target="../media/image187.jpeg"/><Relationship Id="rId2" Type="http://schemas.openxmlformats.org/officeDocument/2006/relationships/image" Target="../media/image123.png"/><Relationship Id="rId16" Type="http://schemas.openxmlformats.org/officeDocument/2006/relationships/image" Target="../media/image132.jpeg"/><Relationship Id="rId29" Type="http://schemas.openxmlformats.org/officeDocument/2006/relationships/image" Target="../media/image145.jpeg"/><Relationship Id="rId1" Type="http://schemas.openxmlformats.org/officeDocument/2006/relationships/image" Target="../media/image122.png"/><Relationship Id="rId6" Type="http://schemas.openxmlformats.org/officeDocument/2006/relationships/image" Target="../media/image127.jpeg"/><Relationship Id="rId11" Type="http://schemas.openxmlformats.org/officeDocument/2006/relationships/image" Target="../media/image73.jpeg"/><Relationship Id="rId24" Type="http://schemas.openxmlformats.org/officeDocument/2006/relationships/image" Target="../media/image140.png"/><Relationship Id="rId32" Type="http://schemas.openxmlformats.org/officeDocument/2006/relationships/image" Target="../media/image148.png"/><Relationship Id="rId37" Type="http://schemas.openxmlformats.org/officeDocument/2006/relationships/image" Target="../media/image153.jpeg"/><Relationship Id="rId40" Type="http://schemas.openxmlformats.org/officeDocument/2006/relationships/image" Target="../media/image156.jpeg"/><Relationship Id="rId45" Type="http://schemas.openxmlformats.org/officeDocument/2006/relationships/image" Target="../media/image161.jpeg"/><Relationship Id="rId53" Type="http://schemas.openxmlformats.org/officeDocument/2006/relationships/image" Target="../media/image169.jpeg"/><Relationship Id="rId58" Type="http://schemas.openxmlformats.org/officeDocument/2006/relationships/image" Target="../media/image174.jpeg"/><Relationship Id="rId66" Type="http://schemas.openxmlformats.org/officeDocument/2006/relationships/image" Target="../media/image182.jpeg"/><Relationship Id="rId5" Type="http://schemas.openxmlformats.org/officeDocument/2006/relationships/image" Target="../media/image126.jpeg"/><Relationship Id="rId15" Type="http://schemas.openxmlformats.org/officeDocument/2006/relationships/image" Target="../media/image131.jpeg"/><Relationship Id="rId23" Type="http://schemas.openxmlformats.org/officeDocument/2006/relationships/image" Target="../media/image139.jpeg"/><Relationship Id="rId28" Type="http://schemas.openxmlformats.org/officeDocument/2006/relationships/image" Target="../media/image144.png"/><Relationship Id="rId36" Type="http://schemas.openxmlformats.org/officeDocument/2006/relationships/image" Target="../media/image152.jpeg"/><Relationship Id="rId49" Type="http://schemas.openxmlformats.org/officeDocument/2006/relationships/image" Target="../media/image165.png"/><Relationship Id="rId57" Type="http://schemas.openxmlformats.org/officeDocument/2006/relationships/image" Target="../media/image173.jpeg"/><Relationship Id="rId61" Type="http://schemas.openxmlformats.org/officeDocument/2006/relationships/image" Target="../media/image177.jpeg"/><Relationship Id="rId10" Type="http://schemas.openxmlformats.org/officeDocument/2006/relationships/image" Target="../media/image72.jpeg"/><Relationship Id="rId19" Type="http://schemas.openxmlformats.org/officeDocument/2006/relationships/image" Target="../media/image135.jpeg"/><Relationship Id="rId31" Type="http://schemas.openxmlformats.org/officeDocument/2006/relationships/image" Target="../media/image147.png"/><Relationship Id="rId44" Type="http://schemas.openxmlformats.org/officeDocument/2006/relationships/image" Target="../media/image160.jpeg"/><Relationship Id="rId52" Type="http://schemas.openxmlformats.org/officeDocument/2006/relationships/image" Target="../media/image168.jpeg"/><Relationship Id="rId60" Type="http://schemas.openxmlformats.org/officeDocument/2006/relationships/image" Target="../media/image176.png"/><Relationship Id="rId65" Type="http://schemas.openxmlformats.org/officeDocument/2006/relationships/image" Target="../media/image181.jpeg"/><Relationship Id="rId4" Type="http://schemas.openxmlformats.org/officeDocument/2006/relationships/image" Target="../media/image125.jpeg"/><Relationship Id="rId9" Type="http://schemas.openxmlformats.org/officeDocument/2006/relationships/image" Target="../media/image71.jpeg"/><Relationship Id="rId14" Type="http://schemas.openxmlformats.org/officeDocument/2006/relationships/image" Target="../media/image130.jpeg"/><Relationship Id="rId22" Type="http://schemas.openxmlformats.org/officeDocument/2006/relationships/image" Target="../media/image138.jpe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jpeg"/><Relationship Id="rId43" Type="http://schemas.openxmlformats.org/officeDocument/2006/relationships/image" Target="../media/image159.jpeg"/><Relationship Id="rId48" Type="http://schemas.openxmlformats.org/officeDocument/2006/relationships/image" Target="../media/image164.jpeg"/><Relationship Id="rId56" Type="http://schemas.openxmlformats.org/officeDocument/2006/relationships/image" Target="../media/image172.jpeg"/><Relationship Id="rId64" Type="http://schemas.openxmlformats.org/officeDocument/2006/relationships/image" Target="../media/image180.jpeg"/><Relationship Id="rId69" Type="http://schemas.openxmlformats.org/officeDocument/2006/relationships/image" Target="../media/image185.jpeg"/><Relationship Id="rId8" Type="http://schemas.openxmlformats.org/officeDocument/2006/relationships/image" Target="../media/image129.jpeg"/><Relationship Id="rId51" Type="http://schemas.openxmlformats.org/officeDocument/2006/relationships/image" Target="../media/image167.jpeg"/><Relationship Id="rId72" Type="http://schemas.openxmlformats.org/officeDocument/2006/relationships/image" Target="../media/image188.jpeg"/><Relationship Id="rId3" Type="http://schemas.openxmlformats.org/officeDocument/2006/relationships/image" Target="../media/image124.png"/><Relationship Id="rId12" Type="http://schemas.openxmlformats.org/officeDocument/2006/relationships/image" Target="../media/image74.jpeg"/><Relationship Id="rId17" Type="http://schemas.openxmlformats.org/officeDocument/2006/relationships/image" Target="../media/image133.jpeg"/><Relationship Id="rId25" Type="http://schemas.openxmlformats.org/officeDocument/2006/relationships/image" Target="../media/image141.jpeg"/><Relationship Id="rId33" Type="http://schemas.openxmlformats.org/officeDocument/2006/relationships/image" Target="../media/image149.png"/><Relationship Id="rId38" Type="http://schemas.openxmlformats.org/officeDocument/2006/relationships/image" Target="../media/image154.jpeg"/><Relationship Id="rId46" Type="http://schemas.openxmlformats.org/officeDocument/2006/relationships/image" Target="../media/image162.jpeg"/><Relationship Id="rId59" Type="http://schemas.openxmlformats.org/officeDocument/2006/relationships/image" Target="../media/image175.jpeg"/><Relationship Id="rId67" Type="http://schemas.openxmlformats.org/officeDocument/2006/relationships/image" Target="../media/image183.jpeg"/><Relationship Id="rId20" Type="http://schemas.openxmlformats.org/officeDocument/2006/relationships/image" Target="../media/image136.jpeg"/><Relationship Id="rId41" Type="http://schemas.openxmlformats.org/officeDocument/2006/relationships/image" Target="../media/image157.jpeg"/><Relationship Id="rId54" Type="http://schemas.openxmlformats.org/officeDocument/2006/relationships/image" Target="../media/image170.jpeg"/><Relationship Id="rId62" Type="http://schemas.openxmlformats.org/officeDocument/2006/relationships/image" Target="../media/image178.jpeg"/><Relationship Id="rId70" Type="http://schemas.openxmlformats.org/officeDocument/2006/relationships/image" Target="../media/image186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jpeg"/><Relationship Id="rId13" Type="http://schemas.openxmlformats.org/officeDocument/2006/relationships/image" Target="../media/image199.jpeg"/><Relationship Id="rId18" Type="http://schemas.openxmlformats.org/officeDocument/2006/relationships/image" Target="../media/image204.png"/><Relationship Id="rId26" Type="http://schemas.openxmlformats.org/officeDocument/2006/relationships/image" Target="../media/image212.jpeg"/><Relationship Id="rId3" Type="http://schemas.openxmlformats.org/officeDocument/2006/relationships/image" Target="../media/image190.jpeg"/><Relationship Id="rId21" Type="http://schemas.openxmlformats.org/officeDocument/2006/relationships/image" Target="../media/image207.png"/><Relationship Id="rId7" Type="http://schemas.openxmlformats.org/officeDocument/2006/relationships/image" Target="../media/image193.jpeg"/><Relationship Id="rId12" Type="http://schemas.openxmlformats.org/officeDocument/2006/relationships/image" Target="../media/image198.jpeg"/><Relationship Id="rId17" Type="http://schemas.openxmlformats.org/officeDocument/2006/relationships/image" Target="../media/image203.jpeg"/><Relationship Id="rId25" Type="http://schemas.openxmlformats.org/officeDocument/2006/relationships/image" Target="../media/image211.jpeg"/><Relationship Id="rId33" Type="http://schemas.openxmlformats.org/officeDocument/2006/relationships/image" Target="../media/image219.jpeg"/><Relationship Id="rId2" Type="http://schemas.openxmlformats.org/officeDocument/2006/relationships/image" Target="../media/image189.jpeg"/><Relationship Id="rId16" Type="http://schemas.openxmlformats.org/officeDocument/2006/relationships/image" Target="../media/image202.jpeg"/><Relationship Id="rId20" Type="http://schemas.openxmlformats.org/officeDocument/2006/relationships/image" Target="../media/image206.png"/><Relationship Id="rId29" Type="http://schemas.openxmlformats.org/officeDocument/2006/relationships/image" Target="../media/image215.jpeg"/><Relationship Id="rId1" Type="http://schemas.openxmlformats.org/officeDocument/2006/relationships/image" Target="../media/image7.png"/><Relationship Id="rId6" Type="http://schemas.openxmlformats.org/officeDocument/2006/relationships/image" Target="../media/image192.png"/><Relationship Id="rId11" Type="http://schemas.openxmlformats.org/officeDocument/2006/relationships/image" Target="../media/image197.jpeg"/><Relationship Id="rId24" Type="http://schemas.openxmlformats.org/officeDocument/2006/relationships/image" Target="../media/image210.jpeg"/><Relationship Id="rId32" Type="http://schemas.openxmlformats.org/officeDocument/2006/relationships/image" Target="../media/image218.jpeg"/><Relationship Id="rId5" Type="http://schemas.openxmlformats.org/officeDocument/2006/relationships/image" Target="../media/image191.png"/><Relationship Id="rId15" Type="http://schemas.openxmlformats.org/officeDocument/2006/relationships/image" Target="../media/image201.jpeg"/><Relationship Id="rId23" Type="http://schemas.openxmlformats.org/officeDocument/2006/relationships/image" Target="../media/image209.jpeg"/><Relationship Id="rId28" Type="http://schemas.openxmlformats.org/officeDocument/2006/relationships/image" Target="../media/image214.jpeg"/><Relationship Id="rId10" Type="http://schemas.openxmlformats.org/officeDocument/2006/relationships/image" Target="../media/image196.jpeg"/><Relationship Id="rId19" Type="http://schemas.openxmlformats.org/officeDocument/2006/relationships/image" Target="../media/image205.png"/><Relationship Id="rId31" Type="http://schemas.openxmlformats.org/officeDocument/2006/relationships/image" Target="../media/image217.jpeg"/><Relationship Id="rId4" Type="http://schemas.openxmlformats.org/officeDocument/2006/relationships/image" Target="../media/image8.png"/><Relationship Id="rId9" Type="http://schemas.openxmlformats.org/officeDocument/2006/relationships/image" Target="../media/image195.jpeg"/><Relationship Id="rId14" Type="http://schemas.openxmlformats.org/officeDocument/2006/relationships/image" Target="../media/image200.jpeg"/><Relationship Id="rId22" Type="http://schemas.openxmlformats.org/officeDocument/2006/relationships/image" Target="../media/image208.jpeg"/><Relationship Id="rId27" Type="http://schemas.openxmlformats.org/officeDocument/2006/relationships/image" Target="../media/image213.jpeg"/><Relationship Id="rId30" Type="http://schemas.openxmlformats.org/officeDocument/2006/relationships/image" Target="../media/image21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2.png"/><Relationship Id="rId7" Type="http://schemas.openxmlformats.org/officeDocument/2006/relationships/image" Target="../media/image226.jpeg"/><Relationship Id="rId2" Type="http://schemas.openxmlformats.org/officeDocument/2006/relationships/image" Target="../media/image221.png"/><Relationship Id="rId1" Type="http://schemas.openxmlformats.org/officeDocument/2006/relationships/image" Target="../media/image220.png"/><Relationship Id="rId6" Type="http://schemas.openxmlformats.org/officeDocument/2006/relationships/image" Target="../media/image225.jpeg"/><Relationship Id="rId5" Type="http://schemas.openxmlformats.org/officeDocument/2006/relationships/image" Target="../media/image224.jpeg"/><Relationship Id="rId4" Type="http://schemas.openxmlformats.org/officeDocument/2006/relationships/image" Target="../media/image22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8.jpeg"/><Relationship Id="rId1" Type="http://schemas.openxmlformats.org/officeDocument/2006/relationships/image" Target="../media/image2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emf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4.png"/><Relationship Id="rId3" Type="http://schemas.openxmlformats.org/officeDocument/2006/relationships/image" Target="../media/image56.jpeg"/><Relationship Id="rId7" Type="http://schemas.openxmlformats.org/officeDocument/2006/relationships/image" Target="../media/image59.jpeg"/><Relationship Id="rId12" Type="http://schemas.openxmlformats.org/officeDocument/2006/relationships/image" Target="../media/image63.pn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8.jpeg"/><Relationship Id="rId11" Type="http://schemas.openxmlformats.org/officeDocument/2006/relationships/image" Target="../media/image10.png"/><Relationship Id="rId5" Type="http://schemas.openxmlformats.org/officeDocument/2006/relationships/image" Target="../media/image9.jpeg"/><Relationship Id="rId10" Type="http://schemas.openxmlformats.org/officeDocument/2006/relationships/image" Target="../media/image62.png"/><Relationship Id="rId4" Type="http://schemas.openxmlformats.org/officeDocument/2006/relationships/image" Target="../media/image57.jpeg"/><Relationship Id="rId9" Type="http://schemas.openxmlformats.org/officeDocument/2006/relationships/image" Target="../media/image61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2" Type="http://schemas.openxmlformats.org/officeDocument/2006/relationships/image" Target="../media/image67.jpeg"/><Relationship Id="rId1" Type="http://schemas.openxmlformats.org/officeDocument/2006/relationships/image" Target="../media/image66.jpeg"/><Relationship Id="rId5" Type="http://schemas.openxmlformats.org/officeDocument/2006/relationships/image" Target="../media/image70.jpeg"/><Relationship Id="rId4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11</xdr:row>
      <xdr:rowOff>26359</xdr:rowOff>
    </xdr:from>
    <xdr:to>
      <xdr:col>4</xdr:col>
      <xdr:colOff>533400</xdr:colOff>
      <xdr:row>18</xdr:row>
      <xdr:rowOff>121920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15200" y="2036134"/>
          <a:ext cx="523875" cy="1095686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647701</xdr:colOff>
      <xdr:row>11</xdr:row>
      <xdr:rowOff>41743</xdr:rowOff>
    </xdr:from>
    <xdr:to>
      <xdr:col>5</xdr:col>
      <xdr:colOff>390525</xdr:colOff>
      <xdr:row>18</xdr:row>
      <xdr:rowOff>127840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953376" y="2051518"/>
          <a:ext cx="504824" cy="1086222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24</xdr:row>
      <xdr:rowOff>142607</xdr:rowOff>
    </xdr:from>
    <xdr:to>
      <xdr:col>4</xdr:col>
      <xdr:colOff>523876</xdr:colOff>
      <xdr:row>31</xdr:row>
      <xdr:rowOff>118993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05677" y="4009757"/>
          <a:ext cx="523874" cy="1109861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32</xdr:row>
      <xdr:rowOff>11661</xdr:rowOff>
    </xdr:from>
    <xdr:to>
      <xdr:col>4</xdr:col>
      <xdr:colOff>539144</xdr:colOff>
      <xdr:row>38</xdr:row>
      <xdr:rowOff>142875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24724" y="5174211"/>
          <a:ext cx="520095" cy="1102764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45</xdr:row>
      <xdr:rowOff>66675</xdr:rowOff>
    </xdr:from>
    <xdr:to>
      <xdr:col>4</xdr:col>
      <xdr:colOff>523875</xdr:colOff>
      <xdr:row>51</xdr:row>
      <xdr:rowOff>152400</xdr:rowOff>
    </xdr:to>
    <xdr:pic>
      <xdr:nvPicPr>
        <xdr:cNvPr id="16" name="Рисунок 6" descr="3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15200" y="73342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</xdr:row>
      <xdr:rowOff>0</xdr:rowOff>
    </xdr:from>
    <xdr:to>
      <xdr:col>4</xdr:col>
      <xdr:colOff>533400</xdr:colOff>
      <xdr:row>58</xdr:row>
      <xdr:rowOff>144639</xdr:rowOff>
    </xdr:to>
    <xdr:pic>
      <xdr:nvPicPr>
        <xdr:cNvPr id="17" name="Рисунок 9" descr="3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05675" y="8420100"/>
          <a:ext cx="533400" cy="1116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65</xdr:row>
      <xdr:rowOff>0</xdr:rowOff>
    </xdr:from>
    <xdr:to>
      <xdr:col>4</xdr:col>
      <xdr:colOff>504825</xdr:colOff>
      <xdr:row>71</xdr:row>
      <xdr:rowOff>85725</xdr:rowOff>
    </xdr:to>
    <xdr:pic>
      <xdr:nvPicPr>
        <xdr:cNvPr id="19" name="Рисунок 1" descr="6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05675" y="105251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72</xdr:row>
      <xdr:rowOff>0</xdr:rowOff>
    </xdr:from>
    <xdr:to>
      <xdr:col>4</xdr:col>
      <xdr:colOff>504825</xdr:colOff>
      <xdr:row>78</xdr:row>
      <xdr:rowOff>104775</xdr:rowOff>
    </xdr:to>
    <xdr:pic>
      <xdr:nvPicPr>
        <xdr:cNvPr id="21" name="Рисунок 4" descr="63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05675" y="116776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87</xdr:row>
      <xdr:rowOff>0</xdr:rowOff>
    </xdr:from>
    <xdr:to>
      <xdr:col>4</xdr:col>
      <xdr:colOff>514350</xdr:colOff>
      <xdr:row>93</xdr:row>
      <xdr:rowOff>85725</xdr:rowOff>
    </xdr:to>
    <xdr:pic>
      <xdr:nvPicPr>
        <xdr:cNvPr id="23" name="Рисунок 6" descr="70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05675" y="141065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94</xdr:row>
      <xdr:rowOff>0</xdr:rowOff>
    </xdr:from>
    <xdr:to>
      <xdr:col>4</xdr:col>
      <xdr:colOff>514350</xdr:colOff>
      <xdr:row>100</xdr:row>
      <xdr:rowOff>104775</xdr:rowOff>
    </xdr:to>
    <xdr:pic>
      <xdr:nvPicPr>
        <xdr:cNvPr id="25" name="Рисунок 12" descr="701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05675" y="152590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9</xdr:row>
      <xdr:rowOff>19050</xdr:rowOff>
    </xdr:from>
    <xdr:to>
      <xdr:col>7</xdr:col>
      <xdr:colOff>247650</xdr:colOff>
      <xdr:row>10</xdr:row>
      <xdr:rowOff>66675</xdr:rowOff>
    </xdr:to>
    <xdr:pic>
      <xdr:nvPicPr>
        <xdr:cNvPr id="3372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29725" y="1390650"/>
          <a:ext cx="904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704850</xdr:colOff>
      <xdr:row>9</xdr:row>
      <xdr:rowOff>28575</xdr:rowOff>
    </xdr:from>
    <xdr:to>
      <xdr:col>6</xdr:col>
      <xdr:colOff>76200</xdr:colOff>
      <xdr:row>10</xdr:row>
      <xdr:rowOff>66675</xdr:rowOff>
    </xdr:to>
    <xdr:pic>
      <xdr:nvPicPr>
        <xdr:cNvPr id="33721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05800" y="1400175"/>
          <a:ext cx="8953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10</xdr:row>
      <xdr:rowOff>57150</xdr:rowOff>
    </xdr:from>
    <xdr:to>
      <xdr:col>7</xdr:col>
      <xdr:colOff>266700</xdr:colOff>
      <xdr:row>13</xdr:row>
      <xdr:rowOff>28575</xdr:rowOff>
    </xdr:to>
    <xdr:pic>
      <xdr:nvPicPr>
        <xdr:cNvPr id="3372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58300" y="1866900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10</xdr:row>
      <xdr:rowOff>66675</xdr:rowOff>
    </xdr:from>
    <xdr:to>
      <xdr:col>6</xdr:col>
      <xdr:colOff>85725</xdr:colOff>
      <xdr:row>13</xdr:row>
      <xdr:rowOff>38100</xdr:rowOff>
    </xdr:to>
    <xdr:pic>
      <xdr:nvPicPr>
        <xdr:cNvPr id="3372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15325" y="1876425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22</xdr:row>
      <xdr:rowOff>0</xdr:rowOff>
    </xdr:from>
    <xdr:to>
      <xdr:col>4</xdr:col>
      <xdr:colOff>514350</xdr:colOff>
      <xdr:row>29</xdr:row>
      <xdr:rowOff>76200</xdr:rowOff>
    </xdr:to>
    <xdr:pic>
      <xdr:nvPicPr>
        <xdr:cNvPr id="33724" name="Рисунок 7" descr="33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10475" y="36099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740465</xdr:colOff>
      <xdr:row>14</xdr:row>
      <xdr:rowOff>28575</xdr:rowOff>
    </xdr:from>
    <xdr:to>
      <xdr:col>6</xdr:col>
      <xdr:colOff>92765</xdr:colOff>
      <xdr:row>17</xdr:row>
      <xdr:rowOff>28575</xdr:rowOff>
    </xdr:to>
    <xdr:pic>
      <xdr:nvPicPr>
        <xdr:cNvPr id="3372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900" y="2471945"/>
          <a:ext cx="876300" cy="422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</xdr:row>
      <xdr:rowOff>0</xdr:rowOff>
    </xdr:from>
    <xdr:to>
      <xdr:col>4</xdr:col>
      <xdr:colOff>514350</xdr:colOff>
      <xdr:row>40</xdr:row>
      <xdr:rowOff>76200</xdr:rowOff>
    </xdr:to>
    <xdr:pic>
      <xdr:nvPicPr>
        <xdr:cNvPr id="33726" name="Рисунок 9" descr="3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518160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43</xdr:row>
      <xdr:rowOff>0</xdr:rowOff>
    </xdr:from>
    <xdr:to>
      <xdr:col>4</xdr:col>
      <xdr:colOff>504825</xdr:colOff>
      <xdr:row>50</xdr:row>
      <xdr:rowOff>76200</xdr:rowOff>
    </xdr:to>
    <xdr:pic>
      <xdr:nvPicPr>
        <xdr:cNvPr id="33727" name="Рисунок 10" descr="33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66103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</xdr:row>
      <xdr:rowOff>0</xdr:rowOff>
    </xdr:from>
    <xdr:to>
      <xdr:col>4</xdr:col>
      <xdr:colOff>514350</xdr:colOff>
      <xdr:row>59</xdr:row>
      <xdr:rowOff>76200</xdr:rowOff>
    </xdr:to>
    <xdr:pic>
      <xdr:nvPicPr>
        <xdr:cNvPr id="33728" name="Рисунок 11" descr="3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78962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62</xdr:row>
      <xdr:rowOff>0</xdr:rowOff>
    </xdr:from>
    <xdr:to>
      <xdr:col>4</xdr:col>
      <xdr:colOff>504825</xdr:colOff>
      <xdr:row>69</xdr:row>
      <xdr:rowOff>76200</xdr:rowOff>
    </xdr:to>
    <xdr:pic>
      <xdr:nvPicPr>
        <xdr:cNvPr id="33729" name="Рисунок 12" descr="33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93249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72</xdr:row>
      <xdr:rowOff>9525</xdr:rowOff>
    </xdr:from>
    <xdr:to>
      <xdr:col>4</xdr:col>
      <xdr:colOff>514350</xdr:colOff>
      <xdr:row>79</xdr:row>
      <xdr:rowOff>85725</xdr:rowOff>
    </xdr:to>
    <xdr:pic>
      <xdr:nvPicPr>
        <xdr:cNvPr id="33730" name="Рисунок 13" descr="3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107632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82</xdr:row>
      <xdr:rowOff>0</xdr:rowOff>
    </xdr:from>
    <xdr:to>
      <xdr:col>4</xdr:col>
      <xdr:colOff>504825</xdr:colOff>
      <xdr:row>89</xdr:row>
      <xdr:rowOff>76200</xdr:rowOff>
    </xdr:to>
    <xdr:pic>
      <xdr:nvPicPr>
        <xdr:cNvPr id="33731" name="Рисунок 14" descr="33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121824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92</xdr:row>
      <xdr:rowOff>0</xdr:rowOff>
    </xdr:from>
    <xdr:to>
      <xdr:col>4</xdr:col>
      <xdr:colOff>514350</xdr:colOff>
      <xdr:row>99</xdr:row>
      <xdr:rowOff>76200</xdr:rowOff>
    </xdr:to>
    <xdr:pic>
      <xdr:nvPicPr>
        <xdr:cNvPr id="33732" name="Рисунок 16" descr="3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136112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97</xdr:row>
      <xdr:rowOff>9525</xdr:rowOff>
    </xdr:from>
    <xdr:to>
      <xdr:col>6</xdr:col>
      <xdr:colOff>104775</xdr:colOff>
      <xdr:row>104</xdr:row>
      <xdr:rowOff>66675</xdr:rowOff>
    </xdr:to>
    <xdr:pic>
      <xdr:nvPicPr>
        <xdr:cNvPr id="33733" name="Рисунок 17" descr="3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15375" y="143351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</xdr:row>
      <xdr:rowOff>0</xdr:rowOff>
    </xdr:from>
    <xdr:to>
      <xdr:col>4</xdr:col>
      <xdr:colOff>514350</xdr:colOff>
      <xdr:row>19</xdr:row>
      <xdr:rowOff>76200</xdr:rowOff>
    </xdr:to>
    <xdr:pic>
      <xdr:nvPicPr>
        <xdr:cNvPr id="33734" name="Рисунок 18" descr="33_23_bel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21812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97</xdr:row>
      <xdr:rowOff>0</xdr:rowOff>
    </xdr:from>
    <xdr:to>
      <xdr:col>5</xdr:col>
      <xdr:colOff>304800</xdr:colOff>
      <xdr:row>104</xdr:row>
      <xdr:rowOff>57150</xdr:rowOff>
    </xdr:to>
    <xdr:pic>
      <xdr:nvPicPr>
        <xdr:cNvPr id="33735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53400" y="1432560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752475</xdr:colOff>
      <xdr:row>18</xdr:row>
      <xdr:rowOff>28575</xdr:rowOff>
    </xdr:from>
    <xdr:to>
      <xdr:col>7</xdr:col>
      <xdr:colOff>142875</xdr:colOff>
      <xdr:row>24</xdr:row>
      <xdr:rowOff>133350</xdr:rowOff>
    </xdr:to>
    <xdr:pic>
      <xdr:nvPicPr>
        <xdr:cNvPr id="33736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53425" y="3067050"/>
          <a:ext cx="16764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113</xdr:row>
      <xdr:rowOff>0</xdr:rowOff>
    </xdr:from>
    <xdr:to>
      <xdr:col>4</xdr:col>
      <xdr:colOff>504825</xdr:colOff>
      <xdr:row>120</xdr:row>
      <xdr:rowOff>76200</xdr:rowOff>
    </xdr:to>
    <xdr:pic>
      <xdr:nvPicPr>
        <xdr:cNvPr id="33737" name="Рисунок 21" descr="33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166306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104</xdr:row>
      <xdr:rowOff>0</xdr:rowOff>
    </xdr:from>
    <xdr:to>
      <xdr:col>4</xdr:col>
      <xdr:colOff>504825</xdr:colOff>
      <xdr:row>111</xdr:row>
      <xdr:rowOff>76200</xdr:rowOff>
    </xdr:to>
    <xdr:pic>
      <xdr:nvPicPr>
        <xdr:cNvPr id="33738" name="Рисунок 22" descr="3323_Walnut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153447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128</xdr:row>
      <xdr:rowOff>0</xdr:rowOff>
    </xdr:from>
    <xdr:to>
      <xdr:col>4</xdr:col>
      <xdr:colOff>504825</xdr:colOff>
      <xdr:row>135</xdr:row>
      <xdr:rowOff>76200</xdr:rowOff>
    </xdr:to>
    <xdr:pic>
      <xdr:nvPicPr>
        <xdr:cNvPr id="33739" name="Рисунок 23" descr="3340_Walnut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187737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143</xdr:row>
      <xdr:rowOff>0</xdr:rowOff>
    </xdr:from>
    <xdr:to>
      <xdr:col>4</xdr:col>
      <xdr:colOff>504825</xdr:colOff>
      <xdr:row>150</xdr:row>
      <xdr:rowOff>76200</xdr:rowOff>
    </xdr:to>
    <xdr:pic>
      <xdr:nvPicPr>
        <xdr:cNvPr id="33740" name="Рисунок 24" descr="3342_Walnut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209169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153</xdr:row>
      <xdr:rowOff>0</xdr:rowOff>
    </xdr:from>
    <xdr:to>
      <xdr:col>4</xdr:col>
      <xdr:colOff>504825</xdr:colOff>
      <xdr:row>160</xdr:row>
      <xdr:rowOff>76200</xdr:rowOff>
    </xdr:to>
    <xdr:pic>
      <xdr:nvPicPr>
        <xdr:cNvPr id="33741" name="Рисунок 25" descr="3343_Walnut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223456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163</xdr:row>
      <xdr:rowOff>0</xdr:rowOff>
    </xdr:from>
    <xdr:to>
      <xdr:col>4</xdr:col>
      <xdr:colOff>504825</xdr:colOff>
      <xdr:row>170</xdr:row>
      <xdr:rowOff>76200</xdr:rowOff>
    </xdr:to>
    <xdr:pic>
      <xdr:nvPicPr>
        <xdr:cNvPr id="33742" name="Рисунок 26" descr="3344_Walnu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237744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1200150</xdr:colOff>
      <xdr:row>173</xdr:row>
      <xdr:rowOff>9525</xdr:rowOff>
    </xdr:from>
    <xdr:to>
      <xdr:col>4</xdr:col>
      <xdr:colOff>504825</xdr:colOff>
      <xdr:row>180</xdr:row>
      <xdr:rowOff>76200</xdr:rowOff>
    </xdr:to>
    <xdr:pic>
      <xdr:nvPicPr>
        <xdr:cNvPr id="33743" name="Рисунок 27" descr="3350_Walnut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25212675"/>
          <a:ext cx="5048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542925</xdr:colOff>
      <xdr:row>177</xdr:row>
      <xdr:rowOff>142875</xdr:rowOff>
    </xdr:from>
    <xdr:to>
      <xdr:col>5</xdr:col>
      <xdr:colOff>285750</xdr:colOff>
      <xdr:row>185</xdr:row>
      <xdr:rowOff>28575</xdr:rowOff>
    </xdr:to>
    <xdr:pic>
      <xdr:nvPicPr>
        <xdr:cNvPr id="33744" name="Рисунок 28" descr="3352_Walnut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259175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184</xdr:row>
      <xdr:rowOff>9525</xdr:rowOff>
    </xdr:from>
    <xdr:to>
      <xdr:col>4</xdr:col>
      <xdr:colOff>514350</xdr:colOff>
      <xdr:row>191</xdr:row>
      <xdr:rowOff>95250</xdr:rowOff>
    </xdr:to>
    <xdr:pic>
      <xdr:nvPicPr>
        <xdr:cNvPr id="33745" name="Рисунок 29" descr="3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10475" y="26831925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194</xdr:row>
      <xdr:rowOff>133350</xdr:rowOff>
    </xdr:from>
    <xdr:to>
      <xdr:col>4</xdr:col>
      <xdr:colOff>523875</xdr:colOff>
      <xdr:row>202</xdr:row>
      <xdr:rowOff>76200</xdr:rowOff>
    </xdr:to>
    <xdr:pic>
      <xdr:nvPicPr>
        <xdr:cNvPr id="33746" name="Рисунок 30" descr="3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00" y="28384500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209</xdr:row>
      <xdr:rowOff>0</xdr:rowOff>
    </xdr:from>
    <xdr:to>
      <xdr:col>4</xdr:col>
      <xdr:colOff>504825</xdr:colOff>
      <xdr:row>216</xdr:row>
      <xdr:rowOff>76200</xdr:rowOff>
    </xdr:to>
    <xdr:pic>
      <xdr:nvPicPr>
        <xdr:cNvPr id="33747" name="Рисунок 31" descr="33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303942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219</xdr:row>
      <xdr:rowOff>0</xdr:rowOff>
    </xdr:from>
    <xdr:to>
      <xdr:col>4</xdr:col>
      <xdr:colOff>504825</xdr:colOff>
      <xdr:row>226</xdr:row>
      <xdr:rowOff>85725</xdr:rowOff>
    </xdr:to>
    <xdr:pic>
      <xdr:nvPicPr>
        <xdr:cNvPr id="33748" name="Рисунок 32" descr="3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31823025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229</xdr:row>
      <xdr:rowOff>0</xdr:rowOff>
    </xdr:from>
    <xdr:to>
      <xdr:col>4</xdr:col>
      <xdr:colOff>504825</xdr:colOff>
      <xdr:row>236</xdr:row>
      <xdr:rowOff>85725</xdr:rowOff>
    </xdr:to>
    <xdr:pic>
      <xdr:nvPicPr>
        <xdr:cNvPr id="33749" name="Рисунок 33" descr="3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33251775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239</xdr:row>
      <xdr:rowOff>0</xdr:rowOff>
    </xdr:from>
    <xdr:to>
      <xdr:col>4</xdr:col>
      <xdr:colOff>504825</xdr:colOff>
      <xdr:row>246</xdr:row>
      <xdr:rowOff>85725</xdr:rowOff>
    </xdr:to>
    <xdr:pic>
      <xdr:nvPicPr>
        <xdr:cNvPr id="33750" name="Рисунок 34" descr="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34680525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249</xdr:row>
      <xdr:rowOff>0</xdr:rowOff>
    </xdr:from>
    <xdr:to>
      <xdr:col>4</xdr:col>
      <xdr:colOff>504825</xdr:colOff>
      <xdr:row>256</xdr:row>
      <xdr:rowOff>76200</xdr:rowOff>
    </xdr:to>
    <xdr:pic>
      <xdr:nvPicPr>
        <xdr:cNvPr id="33751" name="Рисунок 35" descr="33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00950" y="361092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254</xdr:row>
      <xdr:rowOff>9525</xdr:rowOff>
    </xdr:from>
    <xdr:to>
      <xdr:col>5</xdr:col>
      <xdr:colOff>304800</xdr:colOff>
      <xdr:row>261</xdr:row>
      <xdr:rowOff>66675</xdr:rowOff>
    </xdr:to>
    <xdr:pic>
      <xdr:nvPicPr>
        <xdr:cNvPr id="33752" name="Рисунок 36" descr="33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62925" y="368331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142875</xdr:rowOff>
    </xdr:from>
    <xdr:to>
      <xdr:col>4</xdr:col>
      <xdr:colOff>504825</xdr:colOff>
      <xdr:row>20</xdr:row>
      <xdr:rowOff>76200</xdr:rowOff>
    </xdr:to>
    <xdr:pic>
      <xdr:nvPicPr>
        <xdr:cNvPr id="59490" name="Рисунок 1" descr="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4750" y="23431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</xdr:row>
      <xdr:rowOff>0</xdr:rowOff>
    </xdr:from>
    <xdr:to>
      <xdr:col>4</xdr:col>
      <xdr:colOff>504825</xdr:colOff>
      <xdr:row>29</xdr:row>
      <xdr:rowOff>76200</xdr:rowOff>
    </xdr:to>
    <xdr:pic>
      <xdr:nvPicPr>
        <xdr:cNvPr id="59491" name="Рисунок 2" descr="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4750" y="36290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4</xdr:col>
      <xdr:colOff>504825</xdr:colOff>
      <xdr:row>44</xdr:row>
      <xdr:rowOff>76200</xdr:rowOff>
    </xdr:to>
    <xdr:pic>
      <xdr:nvPicPr>
        <xdr:cNvPr id="59492" name="Рисунок 3" descr="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4750" y="57721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4</xdr:col>
      <xdr:colOff>504825</xdr:colOff>
      <xdr:row>54</xdr:row>
      <xdr:rowOff>76200</xdr:rowOff>
    </xdr:to>
    <xdr:pic>
      <xdr:nvPicPr>
        <xdr:cNvPr id="59493" name="Рисунок 4" descr="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24750" y="72009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9</xdr:row>
      <xdr:rowOff>47625</xdr:rowOff>
    </xdr:from>
    <xdr:to>
      <xdr:col>5</xdr:col>
      <xdr:colOff>19050</xdr:colOff>
      <xdr:row>10</xdr:row>
      <xdr:rowOff>57150</xdr:rowOff>
    </xdr:to>
    <xdr:pic>
      <xdr:nvPicPr>
        <xdr:cNvPr id="8192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81875" y="1447800"/>
          <a:ext cx="904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9</xdr:row>
      <xdr:rowOff>47625</xdr:rowOff>
    </xdr:from>
    <xdr:to>
      <xdr:col>5</xdr:col>
      <xdr:colOff>923925</xdr:colOff>
      <xdr:row>10</xdr:row>
      <xdr:rowOff>47625</xdr:rowOff>
    </xdr:to>
    <xdr:pic>
      <xdr:nvPicPr>
        <xdr:cNvPr id="8192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6750" y="1447800"/>
          <a:ext cx="904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12</xdr:row>
      <xdr:rowOff>0</xdr:rowOff>
    </xdr:from>
    <xdr:to>
      <xdr:col>4</xdr:col>
      <xdr:colOff>523875</xdr:colOff>
      <xdr:row>19</xdr:row>
      <xdr:rowOff>66675</xdr:rowOff>
    </xdr:to>
    <xdr:pic>
      <xdr:nvPicPr>
        <xdr:cNvPr id="81922" name="Рисунок 6" descr="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300" y="21431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57</xdr:row>
      <xdr:rowOff>9525</xdr:rowOff>
    </xdr:from>
    <xdr:to>
      <xdr:col>4</xdr:col>
      <xdr:colOff>495300</xdr:colOff>
      <xdr:row>64</xdr:row>
      <xdr:rowOff>85725</xdr:rowOff>
    </xdr:to>
    <xdr:pic>
      <xdr:nvPicPr>
        <xdr:cNvPr id="81923" name="Рисунок 7" descr="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300" y="8591550"/>
          <a:ext cx="4857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47</xdr:row>
      <xdr:rowOff>0</xdr:rowOff>
    </xdr:from>
    <xdr:to>
      <xdr:col>4</xdr:col>
      <xdr:colOff>523875</xdr:colOff>
      <xdr:row>54</xdr:row>
      <xdr:rowOff>76200</xdr:rowOff>
    </xdr:to>
    <xdr:pic>
      <xdr:nvPicPr>
        <xdr:cNvPr id="81924" name="Рисунок 8" descr="3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300" y="715327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33</xdr:row>
      <xdr:rowOff>0</xdr:rowOff>
    </xdr:from>
    <xdr:to>
      <xdr:col>4</xdr:col>
      <xdr:colOff>514350</xdr:colOff>
      <xdr:row>40</xdr:row>
      <xdr:rowOff>76200</xdr:rowOff>
    </xdr:to>
    <xdr:pic>
      <xdr:nvPicPr>
        <xdr:cNvPr id="81925" name="Рисунок 9" descr="3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300" y="51530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600075</xdr:colOff>
      <xdr:row>17</xdr:row>
      <xdr:rowOff>9525</xdr:rowOff>
    </xdr:from>
    <xdr:to>
      <xdr:col>5</xdr:col>
      <xdr:colOff>190500</xdr:colOff>
      <xdr:row>24</xdr:row>
      <xdr:rowOff>95250</xdr:rowOff>
    </xdr:to>
    <xdr:pic>
      <xdr:nvPicPr>
        <xdr:cNvPr id="81926" name="Рисунок 10" descr="3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43850" y="287655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266700</xdr:colOff>
      <xdr:row>22</xdr:row>
      <xdr:rowOff>9525</xdr:rowOff>
    </xdr:from>
    <xdr:to>
      <xdr:col>5</xdr:col>
      <xdr:colOff>771525</xdr:colOff>
      <xdr:row>29</xdr:row>
      <xdr:rowOff>85725</xdr:rowOff>
    </xdr:to>
    <xdr:pic>
      <xdr:nvPicPr>
        <xdr:cNvPr id="81927" name="Рисунок 8" descr="3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34400" y="35909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600075</xdr:colOff>
      <xdr:row>37</xdr:row>
      <xdr:rowOff>0</xdr:rowOff>
    </xdr:from>
    <xdr:to>
      <xdr:col>5</xdr:col>
      <xdr:colOff>190500</xdr:colOff>
      <xdr:row>44</xdr:row>
      <xdr:rowOff>76200</xdr:rowOff>
    </xdr:to>
    <xdr:pic>
      <xdr:nvPicPr>
        <xdr:cNvPr id="81928" name="Рисунок 9" descr="3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43850" y="57245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70</xdr:row>
      <xdr:rowOff>9525</xdr:rowOff>
    </xdr:from>
    <xdr:to>
      <xdr:col>4</xdr:col>
      <xdr:colOff>514350</xdr:colOff>
      <xdr:row>77</xdr:row>
      <xdr:rowOff>95250</xdr:rowOff>
    </xdr:to>
    <xdr:pic>
      <xdr:nvPicPr>
        <xdr:cNvPr id="81929" name="Рисунок 10" descr="33,23 кофе с гравировкой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3300" y="10467975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600075</xdr:colOff>
      <xdr:row>74</xdr:row>
      <xdr:rowOff>133350</xdr:rowOff>
    </xdr:from>
    <xdr:to>
      <xdr:col>5</xdr:col>
      <xdr:colOff>180975</xdr:colOff>
      <xdr:row>82</xdr:row>
      <xdr:rowOff>76200</xdr:rowOff>
    </xdr:to>
    <xdr:pic>
      <xdr:nvPicPr>
        <xdr:cNvPr id="81930" name="Рисунок 11" descr="33,24 кофе с гравировкой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43850" y="11163300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6</xdr:col>
      <xdr:colOff>9525</xdr:colOff>
      <xdr:row>88</xdr:row>
      <xdr:rowOff>47625</xdr:rowOff>
    </xdr:to>
    <xdr:pic>
      <xdr:nvPicPr>
        <xdr:cNvPr id="8193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67700" y="12639675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89</xdr:row>
      <xdr:rowOff>9525</xdr:rowOff>
    </xdr:from>
    <xdr:to>
      <xdr:col>6</xdr:col>
      <xdr:colOff>19050</xdr:colOff>
      <xdr:row>92</xdr:row>
      <xdr:rowOff>57150</xdr:rowOff>
    </xdr:to>
    <xdr:pic>
      <xdr:nvPicPr>
        <xdr:cNvPr id="8193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77225" y="13220700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93</xdr:row>
      <xdr:rowOff>19050</xdr:rowOff>
    </xdr:from>
    <xdr:to>
      <xdr:col>6</xdr:col>
      <xdr:colOff>9525</xdr:colOff>
      <xdr:row>96</xdr:row>
      <xdr:rowOff>66675</xdr:rowOff>
    </xdr:to>
    <xdr:pic>
      <xdr:nvPicPr>
        <xdr:cNvPr id="8193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67700" y="13801725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97</xdr:row>
      <xdr:rowOff>9525</xdr:rowOff>
    </xdr:from>
    <xdr:to>
      <xdr:col>6</xdr:col>
      <xdr:colOff>19050</xdr:colOff>
      <xdr:row>100</xdr:row>
      <xdr:rowOff>57150</xdr:rowOff>
    </xdr:to>
    <xdr:pic>
      <xdr:nvPicPr>
        <xdr:cNvPr id="8193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77225" y="14363700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101</xdr:row>
      <xdr:rowOff>9525</xdr:rowOff>
    </xdr:from>
    <xdr:to>
      <xdr:col>6</xdr:col>
      <xdr:colOff>19050</xdr:colOff>
      <xdr:row>104</xdr:row>
      <xdr:rowOff>57150</xdr:rowOff>
    </xdr:to>
    <xdr:pic>
      <xdr:nvPicPr>
        <xdr:cNvPr id="81935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77225" y="14935200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5</xdr:col>
      <xdr:colOff>504825</xdr:colOff>
      <xdr:row>19</xdr:row>
      <xdr:rowOff>76200</xdr:rowOff>
    </xdr:to>
    <xdr:pic>
      <xdr:nvPicPr>
        <xdr:cNvPr id="41837" name="Рисунок 1" descr="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22860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32</xdr:row>
      <xdr:rowOff>0</xdr:rowOff>
    </xdr:from>
    <xdr:to>
      <xdr:col>6</xdr:col>
      <xdr:colOff>295275</xdr:colOff>
      <xdr:row>39</xdr:row>
      <xdr:rowOff>47625</xdr:rowOff>
    </xdr:to>
    <xdr:pic>
      <xdr:nvPicPr>
        <xdr:cNvPr id="41838" name="Рисунок 2" descr="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51435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26</xdr:row>
      <xdr:rowOff>123825</xdr:rowOff>
    </xdr:from>
    <xdr:to>
      <xdr:col>5</xdr:col>
      <xdr:colOff>514350</xdr:colOff>
      <xdr:row>34</xdr:row>
      <xdr:rowOff>57150</xdr:rowOff>
    </xdr:to>
    <xdr:pic>
      <xdr:nvPicPr>
        <xdr:cNvPr id="41839" name="Рисунок 3" descr="5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91425" y="44100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16</xdr:row>
      <xdr:rowOff>0</xdr:rowOff>
    </xdr:from>
    <xdr:to>
      <xdr:col>6</xdr:col>
      <xdr:colOff>276225</xdr:colOff>
      <xdr:row>23</xdr:row>
      <xdr:rowOff>85725</xdr:rowOff>
    </xdr:to>
    <xdr:pic>
      <xdr:nvPicPr>
        <xdr:cNvPr id="41840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24825" y="2857500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323850</xdr:colOff>
      <xdr:row>21</xdr:row>
      <xdr:rowOff>0</xdr:rowOff>
    </xdr:from>
    <xdr:to>
      <xdr:col>7</xdr:col>
      <xdr:colOff>57150</xdr:colOff>
      <xdr:row>28</xdr:row>
      <xdr:rowOff>85725</xdr:rowOff>
    </xdr:to>
    <xdr:pic>
      <xdr:nvPicPr>
        <xdr:cNvPr id="4184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67750" y="357187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</xdr:row>
      <xdr:rowOff>38100</xdr:rowOff>
    </xdr:from>
    <xdr:to>
      <xdr:col>10</xdr:col>
      <xdr:colOff>38100</xdr:colOff>
      <xdr:row>9</xdr:row>
      <xdr:rowOff>523875</xdr:rowOff>
    </xdr:to>
    <xdr:pic>
      <xdr:nvPicPr>
        <xdr:cNvPr id="41842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900" y="1428750"/>
          <a:ext cx="30861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</xdr:row>
      <xdr:rowOff>571500</xdr:rowOff>
    </xdr:from>
    <xdr:to>
      <xdr:col>7</xdr:col>
      <xdr:colOff>142875</xdr:colOff>
      <xdr:row>13</xdr:row>
      <xdr:rowOff>19050</xdr:rowOff>
    </xdr:to>
    <xdr:pic>
      <xdr:nvPicPr>
        <xdr:cNvPr id="41843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900" y="1962150"/>
          <a:ext cx="904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44</xdr:row>
      <xdr:rowOff>9525</xdr:rowOff>
    </xdr:from>
    <xdr:to>
      <xdr:col>9</xdr:col>
      <xdr:colOff>171450</xdr:colOff>
      <xdr:row>46</xdr:row>
      <xdr:rowOff>104775</xdr:rowOff>
    </xdr:to>
    <xdr:pic>
      <xdr:nvPicPr>
        <xdr:cNvPr id="4184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72675" y="6896100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36</xdr:row>
      <xdr:rowOff>0</xdr:rowOff>
    </xdr:from>
    <xdr:to>
      <xdr:col>9</xdr:col>
      <xdr:colOff>209550</xdr:colOff>
      <xdr:row>39</xdr:row>
      <xdr:rowOff>28575</xdr:rowOff>
    </xdr:to>
    <xdr:pic>
      <xdr:nvPicPr>
        <xdr:cNvPr id="41845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34575" y="5715000"/>
          <a:ext cx="904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36</xdr:row>
      <xdr:rowOff>9525</xdr:rowOff>
    </xdr:from>
    <xdr:to>
      <xdr:col>8</xdr:col>
      <xdr:colOff>38100</xdr:colOff>
      <xdr:row>39</xdr:row>
      <xdr:rowOff>28575</xdr:rowOff>
    </xdr:to>
    <xdr:pic>
      <xdr:nvPicPr>
        <xdr:cNvPr id="4184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10650" y="5724525"/>
          <a:ext cx="8953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40</xdr:row>
      <xdr:rowOff>0</xdr:rowOff>
    </xdr:from>
    <xdr:to>
      <xdr:col>9</xdr:col>
      <xdr:colOff>228600</xdr:colOff>
      <xdr:row>43</xdr:row>
      <xdr:rowOff>57150</xdr:rowOff>
    </xdr:to>
    <xdr:pic>
      <xdr:nvPicPr>
        <xdr:cNvPr id="41847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63150" y="6315075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40</xdr:row>
      <xdr:rowOff>9525</xdr:rowOff>
    </xdr:from>
    <xdr:to>
      <xdr:col>8</xdr:col>
      <xdr:colOff>47625</xdr:colOff>
      <xdr:row>43</xdr:row>
      <xdr:rowOff>66675</xdr:rowOff>
    </xdr:to>
    <xdr:pic>
      <xdr:nvPicPr>
        <xdr:cNvPr id="4184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20175" y="6324600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44</xdr:row>
      <xdr:rowOff>19050</xdr:rowOff>
    </xdr:from>
    <xdr:to>
      <xdr:col>8</xdr:col>
      <xdr:colOff>38100</xdr:colOff>
      <xdr:row>47</xdr:row>
      <xdr:rowOff>9525</xdr:rowOff>
    </xdr:to>
    <xdr:pic>
      <xdr:nvPicPr>
        <xdr:cNvPr id="4184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29700" y="6905625"/>
          <a:ext cx="876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38</xdr:row>
      <xdr:rowOff>9525</xdr:rowOff>
    </xdr:from>
    <xdr:to>
      <xdr:col>5</xdr:col>
      <xdr:colOff>504825</xdr:colOff>
      <xdr:row>45</xdr:row>
      <xdr:rowOff>85725</xdr:rowOff>
    </xdr:to>
    <xdr:pic>
      <xdr:nvPicPr>
        <xdr:cNvPr id="41850" name="Рисунок 14" descr="5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60388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561975</xdr:colOff>
      <xdr:row>42</xdr:row>
      <xdr:rowOff>9525</xdr:rowOff>
    </xdr:from>
    <xdr:to>
      <xdr:col>6</xdr:col>
      <xdr:colOff>304800</xdr:colOff>
      <xdr:row>49</xdr:row>
      <xdr:rowOff>85725</xdr:rowOff>
    </xdr:to>
    <xdr:pic>
      <xdr:nvPicPr>
        <xdr:cNvPr id="41851" name="Рисунок 15" descr="5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66103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47</xdr:row>
      <xdr:rowOff>0</xdr:rowOff>
    </xdr:from>
    <xdr:to>
      <xdr:col>7</xdr:col>
      <xdr:colOff>95250</xdr:colOff>
      <xdr:row>54</xdr:row>
      <xdr:rowOff>76200</xdr:rowOff>
    </xdr:to>
    <xdr:pic>
      <xdr:nvPicPr>
        <xdr:cNvPr id="41852" name="Рисунок 16" descr="5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96325" y="73152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52</xdr:row>
      <xdr:rowOff>9525</xdr:rowOff>
    </xdr:from>
    <xdr:to>
      <xdr:col>5</xdr:col>
      <xdr:colOff>514350</xdr:colOff>
      <xdr:row>59</xdr:row>
      <xdr:rowOff>85725</xdr:rowOff>
    </xdr:to>
    <xdr:pic>
      <xdr:nvPicPr>
        <xdr:cNvPr id="41853" name="Рисунок 17" descr="5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91425" y="80391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400050</xdr:colOff>
      <xdr:row>62</xdr:row>
      <xdr:rowOff>9525</xdr:rowOff>
    </xdr:from>
    <xdr:to>
      <xdr:col>7</xdr:col>
      <xdr:colOff>142875</xdr:colOff>
      <xdr:row>69</xdr:row>
      <xdr:rowOff>85725</xdr:rowOff>
    </xdr:to>
    <xdr:pic>
      <xdr:nvPicPr>
        <xdr:cNvPr id="41854" name="Рисунок 18" descr="5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43950" y="94678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5</xdr:col>
      <xdr:colOff>504825</xdr:colOff>
      <xdr:row>74</xdr:row>
      <xdr:rowOff>76200</xdr:rowOff>
    </xdr:to>
    <xdr:pic>
      <xdr:nvPicPr>
        <xdr:cNvPr id="41855" name="Рисунок 19" descr="5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101727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72</xdr:row>
      <xdr:rowOff>0</xdr:rowOff>
    </xdr:from>
    <xdr:to>
      <xdr:col>6</xdr:col>
      <xdr:colOff>295275</xdr:colOff>
      <xdr:row>79</xdr:row>
      <xdr:rowOff>76200</xdr:rowOff>
    </xdr:to>
    <xdr:pic>
      <xdr:nvPicPr>
        <xdr:cNvPr id="41856" name="Рисунок 20" descr="5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108870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77</xdr:row>
      <xdr:rowOff>9525</xdr:rowOff>
    </xdr:from>
    <xdr:to>
      <xdr:col>7</xdr:col>
      <xdr:colOff>95250</xdr:colOff>
      <xdr:row>84</xdr:row>
      <xdr:rowOff>85725</xdr:rowOff>
    </xdr:to>
    <xdr:pic>
      <xdr:nvPicPr>
        <xdr:cNvPr id="41857" name="Рисунок 21" descr="5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96325" y="116109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87</xdr:row>
      <xdr:rowOff>0</xdr:rowOff>
    </xdr:from>
    <xdr:to>
      <xdr:col>5</xdr:col>
      <xdr:colOff>504825</xdr:colOff>
      <xdr:row>94</xdr:row>
      <xdr:rowOff>57150</xdr:rowOff>
    </xdr:to>
    <xdr:pic>
      <xdr:nvPicPr>
        <xdr:cNvPr id="41858" name="Рисунок 22" descr="5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130302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92</xdr:row>
      <xdr:rowOff>9525</xdr:rowOff>
    </xdr:from>
    <xdr:to>
      <xdr:col>6</xdr:col>
      <xdr:colOff>295275</xdr:colOff>
      <xdr:row>99</xdr:row>
      <xdr:rowOff>85725</xdr:rowOff>
    </xdr:to>
    <xdr:pic>
      <xdr:nvPicPr>
        <xdr:cNvPr id="41859" name="Рисунок 23" descr="5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137731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533400</xdr:colOff>
      <xdr:row>122</xdr:row>
      <xdr:rowOff>133350</xdr:rowOff>
    </xdr:from>
    <xdr:to>
      <xdr:col>6</xdr:col>
      <xdr:colOff>276225</xdr:colOff>
      <xdr:row>130</xdr:row>
      <xdr:rowOff>28575</xdr:rowOff>
    </xdr:to>
    <xdr:pic>
      <xdr:nvPicPr>
        <xdr:cNvPr id="41860" name="Рисунок 24" descr="5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15300" y="182784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504825</xdr:colOff>
      <xdr:row>111</xdr:row>
      <xdr:rowOff>38100</xdr:rowOff>
    </xdr:to>
    <xdr:pic>
      <xdr:nvPicPr>
        <xdr:cNvPr id="41861" name="Рисунок 25" descr="5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154971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108</xdr:row>
      <xdr:rowOff>0</xdr:rowOff>
    </xdr:from>
    <xdr:to>
      <xdr:col>6</xdr:col>
      <xdr:colOff>285750</xdr:colOff>
      <xdr:row>115</xdr:row>
      <xdr:rowOff>38100</xdr:rowOff>
    </xdr:to>
    <xdr:pic>
      <xdr:nvPicPr>
        <xdr:cNvPr id="41862" name="Рисунок 26" descr="5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24825" y="160877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323850</xdr:colOff>
      <xdr:row>113</xdr:row>
      <xdr:rowOff>9525</xdr:rowOff>
    </xdr:from>
    <xdr:to>
      <xdr:col>7</xdr:col>
      <xdr:colOff>66675</xdr:colOff>
      <xdr:row>120</xdr:row>
      <xdr:rowOff>47625</xdr:rowOff>
    </xdr:to>
    <xdr:pic>
      <xdr:nvPicPr>
        <xdr:cNvPr id="41863" name="Рисунок 27" descr="5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67750" y="168306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1047750</xdr:colOff>
      <xdr:row>118</xdr:row>
      <xdr:rowOff>0</xdr:rowOff>
    </xdr:from>
    <xdr:to>
      <xdr:col>5</xdr:col>
      <xdr:colOff>495300</xdr:colOff>
      <xdr:row>125</xdr:row>
      <xdr:rowOff>38100</xdr:rowOff>
    </xdr:to>
    <xdr:pic>
      <xdr:nvPicPr>
        <xdr:cNvPr id="41864" name="Рисунок 28" descr="5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72375" y="175545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128</xdr:row>
      <xdr:rowOff>0</xdr:rowOff>
    </xdr:from>
    <xdr:to>
      <xdr:col>7</xdr:col>
      <xdr:colOff>76200</xdr:colOff>
      <xdr:row>135</xdr:row>
      <xdr:rowOff>38100</xdr:rowOff>
    </xdr:to>
    <xdr:pic>
      <xdr:nvPicPr>
        <xdr:cNvPr id="41865" name="Рисунок 29" descr="5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77275" y="190214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504825</xdr:colOff>
      <xdr:row>141</xdr:row>
      <xdr:rowOff>38100</xdr:rowOff>
    </xdr:to>
    <xdr:pic>
      <xdr:nvPicPr>
        <xdr:cNvPr id="41866" name="Рисунок 30" descr="5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198977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571500</xdr:colOff>
      <xdr:row>139</xdr:row>
      <xdr:rowOff>9525</xdr:rowOff>
    </xdr:from>
    <xdr:to>
      <xdr:col>6</xdr:col>
      <xdr:colOff>314325</xdr:colOff>
      <xdr:row>146</xdr:row>
      <xdr:rowOff>47625</xdr:rowOff>
    </xdr:to>
    <xdr:pic>
      <xdr:nvPicPr>
        <xdr:cNvPr id="41867" name="Рисунок 31" descr="5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53400" y="206406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400050</xdr:colOff>
      <xdr:row>143</xdr:row>
      <xdr:rowOff>0</xdr:rowOff>
    </xdr:from>
    <xdr:to>
      <xdr:col>7</xdr:col>
      <xdr:colOff>142875</xdr:colOff>
      <xdr:row>150</xdr:row>
      <xdr:rowOff>38100</xdr:rowOff>
    </xdr:to>
    <xdr:pic>
      <xdr:nvPicPr>
        <xdr:cNvPr id="41868" name="Рисунок 32" descr="5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43950" y="212217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163</xdr:row>
      <xdr:rowOff>19050</xdr:rowOff>
    </xdr:from>
    <xdr:to>
      <xdr:col>7</xdr:col>
      <xdr:colOff>161925</xdr:colOff>
      <xdr:row>170</xdr:row>
      <xdr:rowOff>57150</xdr:rowOff>
    </xdr:to>
    <xdr:pic>
      <xdr:nvPicPr>
        <xdr:cNvPr id="41869" name="Рисунок 33" descr="5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63000" y="241744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504825</xdr:colOff>
      <xdr:row>160</xdr:row>
      <xdr:rowOff>38100</xdr:rowOff>
    </xdr:to>
    <xdr:pic>
      <xdr:nvPicPr>
        <xdr:cNvPr id="41870" name="Рисунок 34" descr="5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226885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581025</xdr:colOff>
      <xdr:row>158</xdr:row>
      <xdr:rowOff>9525</xdr:rowOff>
    </xdr:from>
    <xdr:to>
      <xdr:col>6</xdr:col>
      <xdr:colOff>323850</xdr:colOff>
      <xdr:row>165</xdr:row>
      <xdr:rowOff>47625</xdr:rowOff>
    </xdr:to>
    <xdr:pic>
      <xdr:nvPicPr>
        <xdr:cNvPr id="41871" name="Рисунок 35" descr="5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62925" y="234315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169</xdr:row>
      <xdr:rowOff>9525</xdr:rowOff>
    </xdr:from>
    <xdr:to>
      <xdr:col>5</xdr:col>
      <xdr:colOff>504825</xdr:colOff>
      <xdr:row>176</xdr:row>
      <xdr:rowOff>47625</xdr:rowOff>
    </xdr:to>
    <xdr:pic>
      <xdr:nvPicPr>
        <xdr:cNvPr id="41872" name="Рисунок 36" descr="5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250602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581025</xdr:colOff>
      <xdr:row>57</xdr:row>
      <xdr:rowOff>0</xdr:rowOff>
    </xdr:from>
    <xdr:to>
      <xdr:col>6</xdr:col>
      <xdr:colOff>323850</xdr:colOff>
      <xdr:row>64</xdr:row>
      <xdr:rowOff>76200</xdr:rowOff>
    </xdr:to>
    <xdr:pic>
      <xdr:nvPicPr>
        <xdr:cNvPr id="41873" name="Рисунок 37" descr="5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62925" y="87439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174</xdr:row>
      <xdr:rowOff>9525</xdr:rowOff>
    </xdr:from>
    <xdr:to>
      <xdr:col>6</xdr:col>
      <xdr:colOff>285750</xdr:colOff>
      <xdr:row>181</xdr:row>
      <xdr:rowOff>47625</xdr:rowOff>
    </xdr:to>
    <xdr:pic>
      <xdr:nvPicPr>
        <xdr:cNvPr id="41874" name="Рисунок 38" descr="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24825" y="257937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179</xdr:row>
      <xdr:rowOff>9525</xdr:rowOff>
    </xdr:from>
    <xdr:to>
      <xdr:col>7</xdr:col>
      <xdr:colOff>85725</xdr:colOff>
      <xdr:row>186</xdr:row>
      <xdr:rowOff>47625</xdr:rowOff>
    </xdr:to>
    <xdr:pic>
      <xdr:nvPicPr>
        <xdr:cNvPr id="41875" name="Рисунок 39" descr="5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86800" y="265271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184</xdr:row>
      <xdr:rowOff>0</xdr:rowOff>
    </xdr:from>
    <xdr:to>
      <xdr:col>5</xdr:col>
      <xdr:colOff>514350</xdr:colOff>
      <xdr:row>191</xdr:row>
      <xdr:rowOff>38100</xdr:rowOff>
    </xdr:to>
    <xdr:pic>
      <xdr:nvPicPr>
        <xdr:cNvPr id="41876" name="Рисунок 40" descr="5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91425" y="272510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189</xdr:row>
      <xdr:rowOff>0</xdr:rowOff>
    </xdr:from>
    <xdr:to>
      <xdr:col>6</xdr:col>
      <xdr:colOff>295275</xdr:colOff>
      <xdr:row>196</xdr:row>
      <xdr:rowOff>38100</xdr:rowOff>
    </xdr:to>
    <xdr:pic>
      <xdr:nvPicPr>
        <xdr:cNvPr id="41877" name="Рисунок 41" descr="5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279844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194</xdr:row>
      <xdr:rowOff>9525</xdr:rowOff>
    </xdr:from>
    <xdr:to>
      <xdr:col>7</xdr:col>
      <xdr:colOff>95250</xdr:colOff>
      <xdr:row>201</xdr:row>
      <xdr:rowOff>47625</xdr:rowOff>
    </xdr:to>
    <xdr:pic>
      <xdr:nvPicPr>
        <xdr:cNvPr id="41878" name="Рисунок 42" descr="5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96325" y="287274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199</xdr:row>
      <xdr:rowOff>9525</xdr:rowOff>
    </xdr:from>
    <xdr:to>
      <xdr:col>5</xdr:col>
      <xdr:colOff>514350</xdr:colOff>
      <xdr:row>206</xdr:row>
      <xdr:rowOff>47625</xdr:rowOff>
    </xdr:to>
    <xdr:pic>
      <xdr:nvPicPr>
        <xdr:cNvPr id="41879" name="Рисунок 43" descr="5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91425" y="294608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561975</xdr:colOff>
      <xdr:row>204</xdr:row>
      <xdr:rowOff>0</xdr:rowOff>
    </xdr:from>
    <xdr:to>
      <xdr:col>6</xdr:col>
      <xdr:colOff>304800</xdr:colOff>
      <xdr:row>211</xdr:row>
      <xdr:rowOff>38100</xdr:rowOff>
    </xdr:to>
    <xdr:pic>
      <xdr:nvPicPr>
        <xdr:cNvPr id="41880" name="Рисунок 44" descr="5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301847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214</xdr:row>
      <xdr:rowOff>0</xdr:rowOff>
    </xdr:from>
    <xdr:to>
      <xdr:col>7</xdr:col>
      <xdr:colOff>123825</xdr:colOff>
      <xdr:row>221</xdr:row>
      <xdr:rowOff>38100</xdr:rowOff>
    </xdr:to>
    <xdr:pic>
      <xdr:nvPicPr>
        <xdr:cNvPr id="41881" name="Рисунок 45" descr="5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24900" y="316515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219</xdr:row>
      <xdr:rowOff>9525</xdr:rowOff>
    </xdr:from>
    <xdr:to>
      <xdr:col>5</xdr:col>
      <xdr:colOff>514350</xdr:colOff>
      <xdr:row>226</xdr:row>
      <xdr:rowOff>47625</xdr:rowOff>
    </xdr:to>
    <xdr:pic>
      <xdr:nvPicPr>
        <xdr:cNvPr id="41882" name="Рисунок 46" descr="5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91425" y="323945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561975</xdr:colOff>
      <xdr:row>224</xdr:row>
      <xdr:rowOff>9525</xdr:rowOff>
    </xdr:from>
    <xdr:to>
      <xdr:col>6</xdr:col>
      <xdr:colOff>304800</xdr:colOff>
      <xdr:row>231</xdr:row>
      <xdr:rowOff>47625</xdr:rowOff>
    </xdr:to>
    <xdr:pic>
      <xdr:nvPicPr>
        <xdr:cNvPr id="41883" name="Рисунок 47" descr="5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331279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228</xdr:row>
      <xdr:rowOff>0</xdr:rowOff>
    </xdr:from>
    <xdr:to>
      <xdr:col>7</xdr:col>
      <xdr:colOff>104775</xdr:colOff>
      <xdr:row>235</xdr:row>
      <xdr:rowOff>38100</xdr:rowOff>
    </xdr:to>
    <xdr:pic>
      <xdr:nvPicPr>
        <xdr:cNvPr id="41884" name="Рисунок 48" descr="50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05850" y="337089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504825</xdr:colOff>
      <xdr:row>242</xdr:row>
      <xdr:rowOff>38100</xdr:rowOff>
    </xdr:to>
    <xdr:pic>
      <xdr:nvPicPr>
        <xdr:cNvPr id="41885" name="Рисунок 49" descr="50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347472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240</xdr:row>
      <xdr:rowOff>9525</xdr:rowOff>
    </xdr:from>
    <xdr:to>
      <xdr:col>6</xdr:col>
      <xdr:colOff>295275</xdr:colOff>
      <xdr:row>247</xdr:row>
      <xdr:rowOff>47625</xdr:rowOff>
    </xdr:to>
    <xdr:pic>
      <xdr:nvPicPr>
        <xdr:cNvPr id="41886" name="Рисунок 50" descr="50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354901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244</xdr:row>
      <xdr:rowOff>9525</xdr:rowOff>
    </xdr:from>
    <xdr:to>
      <xdr:col>7</xdr:col>
      <xdr:colOff>104775</xdr:colOff>
      <xdr:row>251</xdr:row>
      <xdr:rowOff>66675</xdr:rowOff>
    </xdr:to>
    <xdr:pic>
      <xdr:nvPicPr>
        <xdr:cNvPr id="41887" name="Рисунок 51" descr="50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05850" y="360807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504825</xdr:colOff>
      <xdr:row>258</xdr:row>
      <xdr:rowOff>38100</xdr:rowOff>
    </xdr:to>
    <xdr:pic>
      <xdr:nvPicPr>
        <xdr:cNvPr id="41888" name="Рисунок 52" descr="50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370903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255</xdr:row>
      <xdr:rowOff>9525</xdr:rowOff>
    </xdr:from>
    <xdr:to>
      <xdr:col>6</xdr:col>
      <xdr:colOff>295275</xdr:colOff>
      <xdr:row>262</xdr:row>
      <xdr:rowOff>47625</xdr:rowOff>
    </xdr:to>
    <xdr:pic>
      <xdr:nvPicPr>
        <xdr:cNvPr id="41889" name="Рисунок 53" descr="50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376904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260</xdr:row>
      <xdr:rowOff>9525</xdr:rowOff>
    </xdr:from>
    <xdr:to>
      <xdr:col>7</xdr:col>
      <xdr:colOff>76200</xdr:colOff>
      <xdr:row>267</xdr:row>
      <xdr:rowOff>47625</xdr:rowOff>
    </xdr:to>
    <xdr:pic>
      <xdr:nvPicPr>
        <xdr:cNvPr id="41890" name="Рисунок 54" descr="50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77275" y="384238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504825</xdr:colOff>
      <xdr:row>272</xdr:row>
      <xdr:rowOff>38100</xdr:rowOff>
    </xdr:to>
    <xdr:pic>
      <xdr:nvPicPr>
        <xdr:cNvPr id="41891" name="Рисунок 55" descr="50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391477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561975</xdr:colOff>
      <xdr:row>270</xdr:row>
      <xdr:rowOff>0</xdr:rowOff>
    </xdr:from>
    <xdr:to>
      <xdr:col>6</xdr:col>
      <xdr:colOff>304800</xdr:colOff>
      <xdr:row>277</xdr:row>
      <xdr:rowOff>38100</xdr:rowOff>
    </xdr:to>
    <xdr:pic>
      <xdr:nvPicPr>
        <xdr:cNvPr id="41892" name="Рисунок 56" descr="50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398811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275</xdr:row>
      <xdr:rowOff>0</xdr:rowOff>
    </xdr:from>
    <xdr:to>
      <xdr:col>7</xdr:col>
      <xdr:colOff>95250</xdr:colOff>
      <xdr:row>282</xdr:row>
      <xdr:rowOff>38100</xdr:rowOff>
    </xdr:to>
    <xdr:pic>
      <xdr:nvPicPr>
        <xdr:cNvPr id="41893" name="Рисунок 57" descr="50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96325" y="406146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504825</xdr:colOff>
      <xdr:row>287</xdr:row>
      <xdr:rowOff>38100</xdr:rowOff>
    </xdr:to>
    <xdr:pic>
      <xdr:nvPicPr>
        <xdr:cNvPr id="41894" name="Рисунок 58" descr="50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413480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285</xdr:row>
      <xdr:rowOff>9525</xdr:rowOff>
    </xdr:from>
    <xdr:to>
      <xdr:col>6</xdr:col>
      <xdr:colOff>285750</xdr:colOff>
      <xdr:row>292</xdr:row>
      <xdr:rowOff>47625</xdr:rowOff>
    </xdr:to>
    <xdr:pic>
      <xdr:nvPicPr>
        <xdr:cNvPr id="41895" name="Рисунок 59" descr="50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24825" y="420909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290</xdr:row>
      <xdr:rowOff>0</xdr:rowOff>
    </xdr:from>
    <xdr:to>
      <xdr:col>7</xdr:col>
      <xdr:colOff>76200</xdr:colOff>
      <xdr:row>297</xdr:row>
      <xdr:rowOff>38100</xdr:rowOff>
    </xdr:to>
    <xdr:pic>
      <xdr:nvPicPr>
        <xdr:cNvPr id="41896" name="Рисунок 60" descr="5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77275" y="428148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</xdr:colOff>
      <xdr:row>295</xdr:row>
      <xdr:rowOff>9525</xdr:rowOff>
    </xdr:from>
    <xdr:to>
      <xdr:col>7</xdr:col>
      <xdr:colOff>647700</xdr:colOff>
      <xdr:row>302</xdr:row>
      <xdr:rowOff>47625</xdr:rowOff>
    </xdr:to>
    <xdr:pic>
      <xdr:nvPicPr>
        <xdr:cNvPr id="41897" name="Рисунок 61" descr="50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48775" y="435578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504825</xdr:colOff>
      <xdr:row>308</xdr:row>
      <xdr:rowOff>38100</xdr:rowOff>
    </xdr:to>
    <xdr:pic>
      <xdr:nvPicPr>
        <xdr:cNvPr id="41898" name="Рисунок 62" descr="50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444436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306</xdr:row>
      <xdr:rowOff>9525</xdr:rowOff>
    </xdr:from>
    <xdr:to>
      <xdr:col>6</xdr:col>
      <xdr:colOff>285750</xdr:colOff>
      <xdr:row>313</xdr:row>
      <xdr:rowOff>47625</xdr:rowOff>
    </xdr:to>
    <xdr:pic>
      <xdr:nvPicPr>
        <xdr:cNvPr id="41899" name="Рисунок 63" descr="50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24825" y="451866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311</xdr:row>
      <xdr:rowOff>9525</xdr:rowOff>
    </xdr:from>
    <xdr:to>
      <xdr:col>7</xdr:col>
      <xdr:colOff>95250</xdr:colOff>
      <xdr:row>318</xdr:row>
      <xdr:rowOff>47625</xdr:rowOff>
    </xdr:to>
    <xdr:pic>
      <xdr:nvPicPr>
        <xdr:cNvPr id="41900" name="Рисунок 64" descr="50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96325" y="459200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316</xdr:row>
      <xdr:rowOff>9525</xdr:rowOff>
    </xdr:from>
    <xdr:to>
      <xdr:col>5</xdr:col>
      <xdr:colOff>504825</xdr:colOff>
      <xdr:row>323</xdr:row>
      <xdr:rowOff>47625</xdr:rowOff>
    </xdr:to>
    <xdr:pic>
      <xdr:nvPicPr>
        <xdr:cNvPr id="41901" name="Рисунок 65" descr="50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466534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552450</xdr:colOff>
      <xdr:row>321</xdr:row>
      <xdr:rowOff>9525</xdr:rowOff>
    </xdr:from>
    <xdr:to>
      <xdr:col>6</xdr:col>
      <xdr:colOff>295275</xdr:colOff>
      <xdr:row>328</xdr:row>
      <xdr:rowOff>47625</xdr:rowOff>
    </xdr:to>
    <xdr:pic>
      <xdr:nvPicPr>
        <xdr:cNvPr id="41902" name="Рисунок 66" descr="50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34350" y="473868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325</xdr:row>
      <xdr:rowOff>133350</xdr:rowOff>
    </xdr:from>
    <xdr:to>
      <xdr:col>7</xdr:col>
      <xdr:colOff>85725</xdr:colOff>
      <xdr:row>333</xdr:row>
      <xdr:rowOff>28575</xdr:rowOff>
    </xdr:to>
    <xdr:pic>
      <xdr:nvPicPr>
        <xdr:cNvPr id="41903" name="Рисунок 67" descr="50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86800" y="481012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330</xdr:row>
      <xdr:rowOff>133350</xdr:rowOff>
    </xdr:from>
    <xdr:to>
      <xdr:col>5</xdr:col>
      <xdr:colOff>504825</xdr:colOff>
      <xdr:row>338</xdr:row>
      <xdr:rowOff>28575</xdr:rowOff>
    </xdr:to>
    <xdr:pic>
      <xdr:nvPicPr>
        <xdr:cNvPr id="41904" name="Рисунок 68" descr="50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488346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561975</xdr:colOff>
      <xdr:row>336</xdr:row>
      <xdr:rowOff>9525</xdr:rowOff>
    </xdr:from>
    <xdr:to>
      <xdr:col>6</xdr:col>
      <xdr:colOff>304800</xdr:colOff>
      <xdr:row>343</xdr:row>
      <xdr:rowOff>47625</xdr:rowOff>
    </xdr:to>
    <xdr:pic>
      <xdr:nvPicPr>
        <xdr:cNvPr id="41905" name="Рисунок 69" descr="50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495871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340</xdr:row>
      <xdr:rowOff>133350</xdr:rowOff>
    </xdr:from>
    <xdr:to>
      <xdr:col>7</xdr:col>
      <xdr:colOff>104775</xdr:colOff>
      <xdr:row>348</xdr:row>
      <xdr:rowOff>28575</xdr:rowOff>
    </xdr:to>
    <xdr:pic>
      <xdr:nvPicPr>
        <xdr:cNvPr id="41906" name="Рисунок 70" descr="50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05850" y="503015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504825</xdr:colOff>
      <xdr:row>359</xdr:row>
      <xdr:rowOff>38100</xdr:rowOff>
    </xdr:to>
    <xdr:pic>
      <xdr:nvPicPr>
        <xdr:cNvPr id="41907" name="Рисунок 71" descr="50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81900" y="519207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356</xdr:row>
      <xdr:rowOff>9525</xdr:rowOff>
    </xdr:from>
    <xdr:to>
      <xdr:col>6</xdr:col>
      <xdr:colOff>285750</xdr:colOff>
      <xdr:row>363</xdr:row>
      <xdr:rowOff>47625</xdr:rowOff>
    </xdr:to>
    <xdr:pic>
      <xdr:nvPicPr>
        <xdr:cNvPr id="41908" name="Рисунок 72" descr="50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24825" y="525208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4</xdr:col>
      <xdr:colOff>504825</xdr:colOff>
      <xdr:row>19</xdr:row>
      <xdr:rowOff>76200</xdr:rowOff>
    </xdr:to>
    <xdr:pic>
      <xdr:nvPicPr>
        <xdr:cNvPr id="54392" name="Рисунок 1" descr="6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22193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</xdr:row>
      <xdr:rowOff>28575</xdr:rowOff>
    </xdr:from>
    <xdr:to>
      <xdr:col>6</xdr:col>
      <xdr:colOff>542925</xdr:colOff>
      <xdr:row>10</xdr:row>
      <xdr:rowOff>9525</xdr:rowOff>
    </xdr:to>
    <xdr:pic>
      <xdr:nvPicPr>
        <xdr:cNvPr id="54393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96225" y="1419225"/>
          <a:ext cx="1990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590550</xdr:colOff>
      <xdr:row>9</xdr:row>
      <xdr:rowOff>19050</xdr:rowOff>
    </xdr:from>
    <xdr:to>
      <xdr:col>8</xdr:col>
      <xdr:colOff>0</xdr:colOff>
      <xdr:row>10</xdr:row>
      <xdr:rowOff>0</xdr:rowOff>
    </xdr:to>
    <xdr:pic>
      <xdr:nvPicPr>
        <xdr:cNvPr id="5439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34575" y="1409700"/>
          <a:ext cx="933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16</xdr:row>
      <xdr:rowOff>0</xdr:rowOff>
    </xdr:from>
    <xdr:to>
      <xdr:col>5</xdr:col>
      <xdr:colOff>295275</xdr:colOff>
      <xdr:row>23</xdr:row>
      <xdr:rowOff>76200</xdr:rowOff>
    </xdr:to>
    <xdr:pic>
      <xdr:nvPicPr>
        <xdr:cNvPr id="54395" name="Рисунок 4" descr="6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72475" y="279082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21</xdr:row>
      <xdr:rowOff>0</xdr:rowOff>
    </xdr:from>
    <xdr:to>
      <xdr:col>6</xdr:col>
      <xdr:colOff>95250</xdr:colOff>
      <xdr:row>28</xdr:row>
      <xdr:rowOff>76200</xdr:rowOff>
    </xdr:to>
    <xdr:pic>
      <xdr:nvPicPr>
        <xdr:cNvPr id="54396" name="Рисунок 5" descr="63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934450" y="35052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25</xdr:row>
      <xdr:rowOff>133350</xdr:rowOff>
    </xdr:from>
    <xdr:to>
      <xdr:col>6</xdr:col>
      <xdr:colOff>657225</xdr:colOff>
      <xdr:row>33</xdr:row>
      <xdr:rowOff>38100</xdr:rowOff>
    </xdr:to>
    <xdr:pic>
      <xdr:nvPicPr>
        <xdr:cNvPr id="54397" name="Рисунок 6" descr="6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496425" y="42100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35</xdr:row>
      <xdr:rowOff>0</xdr:rowOff>
    </xdr:from>
    <xdr:to>
      <xdr:col>8</xdr:col>
      <xdr:colOff>200025</xdr:colOff>
      <xdr:row>38</xdr:row>
      <xdr:rowOff>66675</xdr:rowOff>
    </xdr:to>
    <xdr:pic>
      <xdr:nvPicPr>
        <xdr:cNvPr id="543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182225" y="5534025"/>
          <a:ext cx="885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1190625</xdr:colOff>
      <xdr:row>32</xdr:row>
      <xdr:rowOff>0</xdr:rowOff>
    </xdr:from>
    <xdr:to>
      <xdr:col>4</xdr:col>
      <xdr:colOff>447675</xdr:colOff>
      <xdr:row>39</xdr:row>
      <xdr:rowOff>76200</xdr:rowOff>
    </xdr:to>
    <xdr:pic>
      <xdr:nvPicPr>
        <xdr:cNvPr id="54399" name="Рисунок 8" descr="Дуб Пепельный 6323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10500" y="510540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37</xdr:row>
      <xdr:rowOff>0</xdr:rowOff>
    </xdr:from>
    <xdr:to>
      <xdr:col>5</xdr:col>
      <xdr:colOff>219075</xdr:colOff>
      <xdr:row>44</xdr:row>
      <xdr:rowOff>76200</xdr:rowOff>
    </xdr:to>
    <xdr:pic>
      <xdr:nvPicPr>
        <xdr:cNvPr id="54400" name="Рисунок 9" descr="Дуб Пепельный 632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900" y="581977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41</xdr:row>
      <xdr:rowOff>123825</xdr:rowOff>
    </xdr:from>
    <xdr:to>
      <xdr:col>5</xdr:col>
      <xdr:colOff>742950</xdr:colOff>
      <xdr:row>49</xdr:row>
      <xdr:rowOff>57150</xdr:rowOff>
    </xdr:to>
    <xdr:pic>
      <xdr:nvPicPr>
        <xdr:cNvPr id="54401" name="Рисунок 10" descr="Дуб Пепельный 6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67775" y="651510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47</xdr:row>
      <xdr:rowOff>0</xdr:rowOff>
    </xdr:from>
    <xdr:to>
      <xdr:col>4</xdr:col>
      <xdr:colOff>466725</xdr:colOff>
      <xdr:row>54</xdr:row>
      <xdr:rowOff>76200</xdr:rowOff>
    </xdr:to>
    <xdr:pic>
      <xdr:nvPicPr>
        <xdr:cNvPr id="54402" name="Рисунок 11" descr="Дуб Пепельный 634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9550" y="724852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714375</xdr:colOff>
      <xdr:row>74</xdr:row>
      <xdr:rowOff>9525</xdr:rowOff>
    </xdr:from>
    <xdr:to>
      <xdr:col>7</xdr:col>
      <xdr:colOff>123825</xdr:colOff>
      <xdr:row>77</xdr:row>
      <xdr:rowOff>76200</xdr:rowOff>
    </xdr:to>
    <xdr:pic>
      <xdr:nvPicPr>
        <xdr:cNvPr id="54403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96400" y="11144250"/>
          <a:ext cx="933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35</xdr:row>
      <xdr:rowOff>0</xdr:rowOff>
    </xdr:from>
    <xdr:to>
      <xdr:col>7</xdr:col>
      <xdr:colOff>9525</xdr:colOff>
      <xdr:row>38</xdr:row>
      <xdr:rowOff>66675</xdr:rowOff>
    </xdr:to>
    <xdr:pic>
      <xdr:nvPicPr>
        <xdr:cNvPr id="54404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39250" y="5534025"/>
          <a:ext cx="876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514350</xdr:colOff>
      <xdr:row>52</xdr:row>
      <xdr:rowOff>9525</xdr:rowOff>
    </xdr:from>
    <xdr:to>
      <xdr:col>5</xdr:col>
      <xdr:colOff>209550</xdr:colOff>
      <xdr:row>59</xdr:row>
      <xdr:rowOff>85725</xdr:rowOff>
    </xdr:to>
    <xdr:pic>
      <xdr:nvPicPr>
        <xdr:cNvPr id="54405" name="Рисунок 15" descr="Дуб Пепельный 6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34375" y="797242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57</xdr:row>
      <xdr:rowOff>0</xdr:rowOff>
    </xdr:from>
    <xdr:to>
      <xdr:col>5</xdr:col>
      <xdr:colOff>742950</xdr:colOff>
      <xdr:row>64</xdr:row>
      <xdr:rowOff>76200</xdr:rowOff>
    </xdr:to>
    <xdr:pic>
      <xdr:nvPicPr>
        <xdr:cNvPr id="54406" name="Рисунок 16" descr="Дуб Пепельный 634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67775" y="867727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62</xdr:row>
      <xdr:rowOff>9525</xdr:rowOff>
    </xdr:from>
    <xdr:to>
      <xdr:col>4</xdr:col>
      <xdr:colOff>466725</xdr:colOff>
      <xdr:row>69</xdr:row>
      <xdr:rowOff>85725</xdr:rowOff>
    </xdr:to>
    <xdr:pic>
      <xdr:nvPicPr>
        <xdr:cNvPr id="54407" name="Рисунок 17" descr="Дуб Пепельный 6344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9550" y="940117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67</xdr:row>
      <xdr:rowOff>9525</xdr:rowOff>
    </xdr:from>
    <xdr:to>
      <xdr:col>5</xdr:col>
      <xdr:colOff>219075</xdr:colOff>
      <xdr:row>74</xdr:row>
      <xdr:rowOff>57150</xdr:rowOff>
    </xdr:to>
    <xdr:pic>
      <xdr:nvPicPr>
        <xdr:cNvPr id="54408" name="Рисунок 18" descr="Дуб Пепельный 634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43900" y="1011555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73</xdr:row>
      <xdr:rowOff>9525</xdr:rowOff>
    </xdr:from>
    <xdr:to>
      <xdr:col>4</xdr:col>
      <xdr:colOff>504825</xdr:colOff>
      <xdr:row>80</xdr:row>
      <xdr:rowOff>85725</xdr:rowOff>
    </xdr:to>
    <xdr:pic>
      <xdr:nvPicPr>
        <xdr:cNvPr id="54409" name="Рисунок 19" descr="63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110013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78</xdr:row>
      <xdr:rowOff>9525</xdr:rowOff>
    </xdr:from>
    <xdr:to>
      <xdr:col>5</xdr:col>
      <xdr:colOff>295275</xdr:colOff>
      <xdr:row>85</xdr:row>
      <xdr:rowOff>85725</xdr:rowOff>
    </xdr:to>
    <xdr:pic>
      <xdr:nvPicPr>
        <xdr:cNvPr id="54410" name="Рисунок 20" descr="6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72475" y="117157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83</xdr:row>
      <xdr:rowOff>0</xdr:rowOff>
    </xdr:from>
    <xdr:to>
      <xdr:col>6</xdr:col>
      <xdr:colOff>85725</xdr:colOff>
      <xdr:row>90</xdr:row>
      <xdr:rowOff>76200</xdr:rowOff>
    </xdr:to>
    <xdr:pic>
      <xdr:nvPicPr>
        <xdr:cNvPr id="54411" name="Рисунок 21" descr="63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924925" y="124206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88</xdr:row>
      <xdr:rowOff>9525</xdr:rowOff>
    </xdr:from>
    <xdr:to>
      <xdr:col>4</xdr:col>
      <xdr:colOff>504825</xdr:colOff>
      <xdr:row>95</xdr:row>
      <xdr:rowOff>85725</xdr:rowOff>
    </xdr:to>
    <xdr:pic>
      <xdr:nvPicPr>
        <xdr:cNvPr id="54412" name="Рисунок 22" descr="63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131445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93</xdr:row>
      <xdr:rowOff>9525</xdr:rowOff>
    </xdr:from>
    <xdr:to>
      <xdr:col>5</xdr:col>
      <xdr:colOff>304800</xdr:colOff>
      <xdr:row>100</xdr:row>
      <xdr:rowOff>85725</xdr:rowOff>
    </xdr:to>
    <xdr:pic>
      <xdr:nvPicPr>
        <xdr:cNvPr id="54413" name="Рисунок 23" descr="Танганика 634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82000" y="138588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98</xdr:row>
      <xdr:rowOff>9525</xdr:rowOff>
    </xdr:from>
    <xdr:to>
      <xdr:col>6</xdr:col>
      <xdr:colOff>85725</xdr:colOff>
      <xdr:row>105</xdr:row>
      <xdr:rowOff>85725</xdr:rowOff>
    </xdr:to>
    <xdr:pic>
      <xdr:nvPicPr>
        <xdr:cNvPr id="54414" name="Рисунок 24" descr="Танганика 6343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924925" y="145732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103</xdr:row>
      <xdr:rowOff>0</xdr:rowOff>
    </xdr:from>
    <xdr:to>
      <xdr:col>4</xdr:col>
      <xdr:colOff>504825</xdr:colOff>
      <xdr:row>110</xdr:row>
      <xdr:rowOff>76200</xdr:rowOff>
    </xdr:to>
    <xdr:pic>
      <xdr:nvPicPr>
        <xdr:cNvPr id="54415" name="Рисунок 25" descr="Танганика 6344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152781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108</xdr:row>
      <xdr:rowOff>0</xdr:rowOff>
    </xdr:from>
    <xdr:to>
      <xdr:col>5</xdr:col>
      <xdr:colOff>304800</xdr:colOff>
      <xdr:row>115</xdr:row>
      <xdr:rowOff>57150</xdr:rowOff>
    </xdr:to>
    <xdr:pic>
      <xdr:nvPicPr>
        <xdr:cNvPr id="54416" name="Рисунок 26" descr="Танганика 6346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82000" y="159924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114</xdr:row>
      <xdr:rowOff>0</xdr:rowOff>
    </xdr:from>
    <xdr:to>
      <xdr:col>4</xdr:col>
      <xdr:colOff>457200</xdr:colOff>
      <xdr:row>121</xdr:row>
      <xdr:rowOff>76200</xdr:rowOff>
    </xdr:to>
    <xdr:pic>
      <xdr:nvPicPr>
        <xdr:cNvPr id="54417" name="Рисунок 27" descr="6323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1686877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542925</xdr:colOff>
      <xdr:row>119</xdr:row>
      <xdr:rowOff>0</xdr:rowOff>
    </xdr:from>
    <xdr:to>
      <xdr:col>5</xdr:col>
      <xdr:colOff>238125</xdr:colOff>
      <xdr:row>126</xdr:row>
      <xdr:rowOff>57150</xdr:rowOff>
    </xdr:to>
    <xdr:pic>
      <xdr:nvPicPr>
        <xdr:cNvPr id="54418" name="Рисунок 28" descr="6324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62950" y="1758315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314325</xdr:colOff>
      <xdr:row>124</xdr:row>
      <xdr:rowOff>0</xdr:rowOff>
    </xdr:from>
    <xdr:to>
      <xdr:col>6</xdr:col>
      <xdr:colOff>9525</xdr:colOff>
      <xdr:row>131</xdr:row>
      <xdr:rowOff>38100</xdr:rowOff>
    </xdr:to>
    <xdr:pic>
      <xdr:nvPicPr>
        <xdr:cNvPr id="54419" name="Рисунок 29" descr="6339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96350" y="1829752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129</xdr:row>
      <xdr:rowOff>0</xdr:rowOff>
    </xdr:from>
    <xdr:to>
      <xdr:col>4</xdr:col>
      <xdr:colOff>457200</xdr:colOff>
      <xdr:row>136</xdr:row>
      <xdr:rowOff>38100</xdr:rowOff>
    </xdr:to>
    <xdr:pic>
      <xdr:nvPicPr>
        <xdr:cNvPr id="54420" name="Рисунок 30" descr="634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1903095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514350</xdr:colOff>
      <xdr:row>134</xdr:row>
      <xdr:rowOff>0</xdr:rowOff>
    </xdr:from>
    <xdr:to>
      <xdr:col>5</xdr:col>
      <xdr:colOff>209550</xdr:colOff>
      <xdr:row>141</xdr:row>
      <xdr:rowOff>38100</xdr:rowOff>
    </xdr:to>
    <xdr:pic>
      <xdr:nvPicPr>
        <xdr:cNvPr id="54421" name="Рисунок 31" descr="6342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34375" y="1976437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139</xdr:row>
      <xdr:rowOff>19050</xdr:rowOff>
    </xdr:from>
    <xdr:to>
      <xdr:col>6</xdr:col>
      <xdr:colOff>0</xdr:colOff>
      <xdr:row>146</xdr:row>
      <xdr:rowOff>57150</xdr:rowOff>
    </xdr:to>
    <xdr:pic>
      <xdr:nvPicPr>
        <xdr:cNvPr id="54422" name="Рисунок 32" descr="6343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86825" y="2051685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144</xdr:row>
      <xdr:rowOff>0</xdr:rowOff>
    </xdr:from>
    <xdr:to>
      <xdr:col>4</xdr:col>
      <xdr:colOff>457200</xdr:colOff>
      <xdr:row>151</xdr:row>
      <xdr:rowOff>38100</xdr:rowOff>
    </xdr:to>
    <xdr:pic>
      <xdr:nvPicPr>
        <xdr:cNvPr id="54423" name="Рисунок 33" descr="6344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0025" y="2123122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533400</xdr:colOff>
      <xdr:row>149</xdr:row>
      <xdr:rowOff>9525</xdr:rowOff>
    </xdr:from>
    <xdr:to>
      <xdr:col>5</xdr:col>
      <xdr:colOff>228600</xdr:colOff>
      <xdr:row>156</xdr:row>
      <xdr:rowOff>47625</xdr:rowOff>
    </xdr:to>
    <xdr:pic>
      <xdr:nvPicPr>
        <xdr:cNvPr id="54424" name="Рисунок 34" descr="6346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53425" y="21974175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9525</xdr:rowOff>
    </xdr:from>
    <xdr:to>
      <xdr:col>4</xdr:col>
      <xdr:colOff>514350</xdr:colOff>
      <xdr:row>18</xdr:row>
      <xdr:rowOff>28575</xdr:rowOff>
    </xdr:to>
    <xdr:pic>
      <xdr:nvPicPr>
        <xdr:cNvPr id="1040" name="Рисунок 1" descr="950 - Венге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029575" y="201930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16</xdr:row>
      <xdr:rowOff>9525</xdr:rowOff>
    </xdr:from>
    <xdr:to>
      <xdr:col>5</xdr:col>
      <xdr:colOff>304800</xdr:colOff>
      <xdr:row>23</xdr:row>
      <xdr:rowOff>28575</xdr:rowOff>
    </xdr:to>
    <xdr:pic>
      <xdr:nvPicPr>
        <xdr:cNvPr id="1041" name="Рисунок 2" descr="960 - Вен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82025" y="278130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21</xdr:row>
      <xdr:rowOff>0</xdr:rowOff>
    </xdr:from>
    <xdr:to>
      <xdr:col>6</xdr:col>
      <xdr:colOff>104775</xdr:colOff>
      <xdr:row>28</xdr:row>
      <xdr:rowOff>19050</xdr:rowOff>
    </xdr:to>
    <xdr:pic>
      <xdr:nvPicPr>
        <xdr:cNvPr id="1042" name="Рисунок 3" descr="964 - Венге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144000" y="3533775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26</xdr:row>
      <xdr:rowOff>9525</xdr:rowOff>
    </xdr:from>
    <xdr:to>
      <xdr:col>6</xdr:col>
      <xdr:colOff>685800</xdr:colOff>
      <xdr:row>33</xdr:row>
      <xdr:rowOff>28575</xdr:rowOff>
    </xdr:to>
    <xdr:pic>
      <xdr:nvPicPr>
        <xdr:cNvPr id="1043" name="Рисунок 4" descr="966 - Венге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25025" y="430530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</xdr:row>
      <xdr:rowOff>0</xdr:rowOff>
    </xdr:from>
    <xdr:to>
      <xdr:col>4</xdr:col>
      <xdr:colOff>514350</xdr:colOff>
      <xdr:row>38</xdr:row>
      <xdr:rowOff>38100</xdr:rowOff>
    </xdr:to>
    <xdr:pic>
      <xdr:nvPicPr>
        <xdr:cNvPr id="1044" name="Рисунок 5" descr="модель 900 Отбеленный Дуб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029575" y="505777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590550</xdr:colOff>
      <xdr:row>36</xdr:row>
      <xdr:rowOff>0</xdr:rowOff>
    </xdr:from>
    <xdr:to>
      <xdr:col>5</xdr:col>
      <xdr:colOff>438150</xdr:colOff>
      <xdr:row>44</xdr:row>
      <xdr:rowOff>104775</xdr:rowOff>
    </xdr:to>
    <xdr:pic>
      <xdr:nvPicPr>
        <xdr:cNvPr id="1045" name="Рисунок 6" descr="модель 906 Отбеленный Дуб Стекло Матовое закаленное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20125" y="5791200"/>
          <a:ext cx="6096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523875</xdr:colOff>
      <xdr:row>41</xdr:row>
      <xdr:rowOff>0</xdr:rowOff>
    </xdr:from>
    <xdr:to>
      <xdr:col>6</xdr:col>
      <xdr:colOff>276225</xdr:colOff>
      <xdr:row>48</xdr:row>
      <xdr:rowOff>57150</xdr:rowOff>
    </xdr:to>
    <xdr:pic>
      <xdr:nvPicPr>
        <xdr:cNvPr id="1046" name="Рисунок 7" descr="модель 914 Отбеленный Дуб Стекло Матовое закаленное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15450" y="65246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18</xdr:row>
      <xdr:rowOff>114300</xdr:rowOff>
    </xdr:from>
    <xdr:to>
      <xdr:col>6</xdr:col>
      <xdr:colOff>381000</xdr:colOff>
      <xdr:row>36</xdr:row>
      <xdr:rowOff>38100</xdr:rowOff>
    </xdr:to>
    <xdr:pic>
      <xdr:nvPicPr>
        <xdr:cNvPr id="7475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67375" y="3276600"/>
          <a:ext cx="18097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4</xdr:row>
      <xdr:rowOff>47625</xdr:rowOff>
    </xdr:from>
    <xdr:to>
      <xdr:col>5</xdr:col>
      <xdr:colOff>476250</xdr:colOff>
      <xdr:row>18</xdr:row>
      <xdr:rowOff>28575</xdr:rowOff>
    </xdr:to>
    <xdr:pic>
      <xdr:nvPicPr>
        <xdr:cNvPr id="7475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67375" y="657225"/>
          <a:ext cx="11430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9</xdr:row>
      <xdr:rowOff>57150</xdr:rowOff>
    </xdr:from>
    <xdr:to>
      <xdr:col>5</xdr:col>
      <xdr:colOff>276225</xdr:colOff>
      <xdr:row>16</xdr:row>
      <xdr:rowOff>104775</xdr:rowOff>
    </xdr:to>
    <xdr:pic>
      <xdr:nvPicPr>
        <xdr:cNvPr id="69636" name="Рисунок 1" descr="база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00850" y="1876425"/>
          <a:ext cx="16192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43</xdr:row>
      <xdr:rowOff>57150</xdr:rowOff>
    </xdr:from>
    <xdr:to>
      <xdr:col>7</xdr:col>
      <xdr:colOff>466725</xdr:colOff>
      <xdr:row>77</xdr:row>
      <xdr:rowOff>9525</xdr:rowOff>
    </xdr:to>
    <xdr:pic>
      <xdr:nvPicPr>
        <xdr:cNvPr id="69637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943725" y="6791325"/>
          <a:ext cx="3190875" cy="482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130</xdr:row>
      <xdr:rowOff>142875</xdr:rowOff>
    </xdr:from>
    <xdr:to>
      <xdr:col>7</xdr:col>
      <xdr:colOff>390525</xdr:colOff>
      <xdr:row>145</xdr:row>
      <xdr:rowOff>114300</xdr:rowOff>
    </xdr:to>
    <xdr:pic>
      <xdr:nvPicPr>
        <xdr:cNvPr id="69638" name="Рисунок 3" descr="http://www.dveri-kd.ru/catalog/plintus/images/1_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24650" y="19345275"/>
          <a:ext cx="33337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742950</xdr:colOff>
      <xdr:row>57</xdr:row>
      <xdr:rowOff>0</xdr:rowOff>
    </xdr:from>
    <xdr:to>
      <xdr:col>7</xdr:col>
      <xdr:colOff>476250</xdr:colOff>
      <xdr:row>64</xdr:row>
      <xdr:rowOff>38100</xdr:rowOff>
    </xdr:to>
    <xdr:pic>
      <xdr:nvPicPr>
        <xdr:cNvPr id="20080" name="Рисунок 1" descr="203(Орех) Final v2 cop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01050" y="8867775"/>
          <a:ext cx="495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</xdr:row>
      <xdr:rowOff>9525</xdr:rowOff>
    </xdr:from>
    <xdr:to>
      <xdr:col>4</xdr:col>
      <xdr:colOff>552450</xdr:colOff>
      <xdr:row>44</xdr:row>
      <xdr:rowOff>47625</xdr:rowOff>
    </xdr:to>
    <xdr:pic>
      <xdr:nvPicPr>
        <xdr:cNvPr id="20081" name="Рисунок 2" descr="200 (Орех) Final v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34100" y="5943600"/>
          <a:ext cx="5524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609600</xdr:colOff>
      <xdr:row>41</xdr:row>
      <xdr:rowOff>133350</xdr:rowOff>
    </xdr:from>
    <xdr:to>
      <xdr:col>5</xdr:col>
      <xdr:colOff>342900</xdr:colOff>
      <xdr:row>49</xdr:row>
      <xdr:rowOff>28575</xdr:rowOff>
    </xdr:to>
    <xdr:pic>
      <xdr:nvPicPr>
        <xdr:cNvPr id="20082" name="Рисунок 3" descr="201 Орех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43700" y="6657975"/>
          <a:ext cx="495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390525</xdr:colOff>
      <xdr:row>47</xdr:row>
      <xdr:rowOff>0</xdr:rowOff>
    </xdr:from>
    <xdr:to>
      <xdr:col>6</xdr:col>
      <xdr:colOff>123825</xdr:colOff>
      <xdr:row>54</xdr:row>
      <xdr:rowOff>47625</xdr:rowOff>
    </xdr:to>
    <xdr:pic>
      <xdr:nvPicPr>
        <xdr:cNvPr id="20083" name="Рисунок 4" descr="204%20(Орех)%20Final%20v2%20copy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86625" y="740092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52</xdr:row>
      <xdr:rowOff>9525</xdr:rowOff>
    </xdr:from>
    <xdr:to>
      <xdr:col>6</xdr:col>
      <xdr:colOff>666750</xdr:colOff>
      <xdr:row>59</xdr:row>
      <xdr:rowOff>57150</xdr:rowOff>
    </xdr:to>
    <xdr:pic>
      <xdr:nvPicPr>
        <xdr:cNvPr id="20084" name="Рисунок 5" descr="2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9550" y="814387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</xdr:row>
      <xdr:rowOff>9525</xdr:rowOff>
    </xdr:from>
    <xdr:to>
      <xdr:col>4</xdr:col>
      <xdr:colOff>466725</xdr:colOff>
      <xdr:row>18</xdr:row>
      <xdr:rowOff>28575</xdr:rowOff>
    </xdr:to>
    <xdr:pic>
      <xdr:nvPicPr>
        <xdr:cNvPr id="20085" name="Рисунок 6" descr="200-(21-8)-Whit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53150" y="1990725"/>
          <a:ext cx="4476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16</xdr:row>
      <xdr:rowOff>0</xdr:rowOff>
    </xdr:from>
    <xdr:to>
      <xdr:col>5</xdr:col>
      <xdr:colOff>219075</xdr:colOff>
      <xdr:row>23</xdr:row>
      <xdr:rowOff>19050</xdr:rowOff>
    </xdr:to>
    <xdr:pic>
      <xdr:nvPicPr>
        <xdr:cNvPr id="20086" name="Рисунок 7" descr="201%20(Белый)%20Final%20copy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29400" y="2743200"/>
          <a:ext cx="485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228600</xdr:colOff>
      <xdr:row>21</xdr:row>
      <xdr:rowOff>0</xdr:rowOff>
    </xdr:from>
    <xdr:to>
      <xdr:col>5</xdr:col>
      <xdr:colOff>714375</xdr:colOff>
      <xdr:row>28</xdr:row>
      <xdr:rowOff>19050</xdr:rowOff>
    </xdr:to>
    <xdr:pic>
      <xdr:nvPicPr>
        <xdr:cNvPr id="20087" name="Рисунок 8" descr="204%20(Белый)%20Final%20copy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24700" y="3505200"/>
          <a:ext cx="485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752475</xdr:colOff>
      <xdr:row>25</xdr:row>
      <xdr:rowOff>142875</xdr:rowOff>
    </xdr:from>
    <xdr:to>
      <xdr:col>6</xdr:col>
      <xdr:colOff>438150</xdr:colOff>
      <xdr:row>33</xdr:row>
      <xdr:rowOff>9525</xdr:rowOff>
    </xdr:to>
    <xdr:pic>
      <xdr:nvPicPr>
        <xdr:cNvPr id="20088" name="Рисунок 9" descr="206-(21-8)-(Matt-Glass)-White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48575" y="4257675"/>
          <a:ext cx="4476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30</xdr:row>
      <xdr:rowOff>142875</xdr:rowOff>
    </xdr:from>
    <xdr:to>
      <xdr:col>7</xdr:col>
      <xdr:colOff>142875</xdr:colOff>
      <xdr:row>38</xdr:row>
      <xdr:rowOff>28575</xdr:rowOff>
    </xdr:to>
    <xdr:pic>
      <xdr:nvPicPr>
        <xdr:cNvPr id="20089" name="Рисунок 10" descr="208-(21-8)-(Matt-Glass)-White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15300" y="5019675"/>
          <a:ext cx="4476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11</xdr:row>
      <xdr:rowOff>9525</xdr:rowOff>
    </xdr:from>
    <xdr:to>
      <xdr:col>4</xdr:col>
      <xdr:colOff>504825</xdr:colOff>
      <xdr:row>18</xdr:row>
      <xdr:rowOff>95250</xdr:rowOff>
    </xdr:to>
    <xdr:pic>
      <xdr:nvPicPr>
        <xdr:cNvPr id="71926" name="Рисунок 1" descr="400 Дуб Шервуд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05675" y="2190750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533400</xdr:colOff>
      <xdr:row>16</xdr:row>
      <xdr:rowOff>9525</xdr:rowOff>
    </xdr:from>
    <xdr:to>
      <xdr:col>5</xdr:col>
      <xdr:colOff>266700</xdr:colOff>
      <xdr:row>23</xdr:row>
      <xdr:rowOff>95250</xdr:rowOff>
    </xdr:to>
    <xdr:pic>
      <xdr:nvPicPr>
        <xdr:cNvPr id="71927" name="Рисунок 2" descr="402 Дуб Шервуд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29550" y="290512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21</xdr:row>
      <xdr:rowOff>0</xdr:rowOff>
    </xdr:from>
    <xdr:to>
      <xdr:col>6</xdr:col>
      <xdr:colOff>38100</xdr:colOff>
      <xdr:row>28</xdr:row>
      <xdr:rowOff>85725</xdr:rowOff>
    </xdr:to>
    <xdr:pic>
      <xdr:nvPicPr>
        <xdr:cNvPr id="71928" name="Рисунок 3" descr="412 Дуб Шервуд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62950" y="360997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27</xdr:row>
      <xdr:rowOff>9525</xdr:rowOff>
    </xdr:from>
    <xdr:to>
      <xdr:col>6</xdr:col>
      <xdr:colOff>561975</xdr:colOff>
      <xdr:row>34</xdr:row>
      <xdr:rowOff>57150</xdr:rowOff>
    </xdr:to>
    <xdr:pic>
      <xdr:nvPicPr>
        <xdr:cNvPr id="71929" name="Рисунок 4" descr="414 Дуб Шервуд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86825" y="4476750"/>
          <a:ext cx="495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11</xdr:row>
      <xdr:rowOff>0</xdr:rowOff>
    </xdr:from>
    <xdr:to>
      <xdr:col>4</xdr:col>
      <xdr:colOff>523875</xdr:colOff>
      <xdr:row>18</xdr:row>
      <xdr:rowOff>9525</xdr:rowOff>
    </xdr:to>
    <xdr:pic>
      <xdr:nvPicPr>
        <xdr:cNvPr id="40238" name="Рисунок 1" descr="500 - Итальянский орех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343650" y="20097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21</xdr:row>
      <xdr:rowOff>9525</xdr:rowOff>
    </xdr:from>
    <xdr:to>
      <xdr:col>6</xdr:col>
      <xdr:colOff>104775</xdr:colOff>
      <xdr:row>28</xdr:row>
      <xdr:rowOff>19050</xdr:rowOff>
    </xdr:to>
    <xdr:pic>
      <xdr:nvPicPr>
        <xdr:cNvPr id="40239" name="Рисунок 2" descr="515 - Итальянский орех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48550" y="35433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571500</xdr:colOff>
      <xdr:row>16</xdr:row>
      <xdr:rowOff>9525</xdr:rowOff>
    </xdr:from>
    <xdr:to>
      <xdr:col>5</xdr:col>
      <xdr:colOff>314325</xdr:colOff>
      <xdr:row>23</xdr:row>
      <xdr:rowOff>28575</xdr:rowOff>
    </xdr:to>
    <xdr:pic>
      <xdr:nvPicPr>
        <xdr:cNvPr id="40240" name="Рисунок 3" descr="512 - Итальянский орех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96100" y="2781300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26</xdr:row>
      <xdr:rowOff>0</xdr:rowOff>
    </xdr:from>
    <xdr:to>
      <xdr:col>6</xdr:col>
      <xdr:colOff>638175</xdr:colOff>
      <xdr:row>33</xdr:row>
      <xdr:rowOff>9525</xdr:rowOff>
    </xdr:to>
    <xdr:pic>
      <xdr:nvPicPr>
        <xdr:cNvPr id="40241" name="Рисунок 4" descr="516 - Итальянский орех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81950" y="4295775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666750</xdr:colOff>
      <xdr:row>31</xdr:row>
      <xdr:rowOff>9525</xdr:rowOff>
    </xdr:from>
    <xdr:to>
      <xdr:col>7</xdr:col>
      <xdr:colOff>409575</xdr:colOff>
      <xdr:row>38</xdr:row>
      <xdr:rowOff>28575</xdr:rowOff>
    </xdr:to>
    <xdr:pic>
      <xdr:nvPicPr>
        <xdr:cNvPr id="40242" name="Рисунок 5" descr="517 Итальянский орех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15350" y="5067300"/>
          <a:ext cx="504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10</xdr:row>
      <xdr:rowOff>19050</xdr:rowOff>
    </xdr:from>
    <xdr:to>
      <xdr:col>7</xdr:col>
      <xdr:colOff>638175</xdr:colOff>
      <xdr:row>13</xdr:row>
      <xdr:rowOff>19050</xdr:rowOff>
    </xdr:to>
    <xdr:pic>
      <xdr:nvPicPr>
        <xdr:cNvPr id="69086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6750" y="1981200"/>
          <a:ext cx="1990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438150</xdr:colOff>
      <xdr:row>19</xdr:row>
      <xdr:rowOff>0</xdr:rowOff>
    </xdr:from>
    <xdr:to>
      <xdr:col>7</xdr:col>
      <xdr:colOff>666750</xdr:colOff>
      <xdr:row>22</xdr:row>
      <xdr:rowOff>47625</xdr:rowOff>
    </xdr:to>
    <xdr:pic>
      <xdr:nvPicPr>
        <xdr:cNvPr id="69087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72600" y="3305175"/>
          <a:ext cx="933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142875</xdr:colOff>
      <xdr:row>13</xdr:row>
      <xdr:rowOff>133350</xdr:rowOff>
    </xdr:from>
    <xdr:to>
      <xdr:col>7</xdr:col>
      <xdr:colOff>666750</xdr:colOff>
      <xdr:row>17</xdr:row>
      <xdr:rowOff>47625</xdr:rowOff>
    </xdr:to>
    <xdr:pic>
      <xdr:nvPicPr>
        <xdr:cNvPr id="69088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15325" y="2581275"/>
          <a:ext cx="1990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11</xdr:row>
      <xdr:rowOff>9525</xdr:rowOff>
    </xdr:from>
    <xdr:to>
      <xdr:col>4</xdr:col>
      <xdr:colOff>457200</xdr:colOff>
      <xdr:row>18</xdr:row>
      <xdr:rowOff>57150</xdr:rowOff>
    </xdr:to>
    <xdr:pic>
      <xdr:nvPicPr>
        <xdr:cNvPr id="69089" name="Рисунок 4" descr="Серо-зеленая №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19975" y="2143125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17</xdr:row>
      <xdr:rowOff>9525</xdr:rowOff>
    </xdr:from>
    <xdr:to>
      <xdr:col>5</xdr:col>
      <xdr:colOff>180975</xdr:colOff>
      <xdr:row>24</xdr:row>
      <xdr:rowOff>85725</xdr:rowOff>
    </xdr:to>
    <xdr:pic>
      <xdr:nvPicPr>
        <xdr:cNvPr id="69090" name="Рисунок 5" descr="Серо-зеленая №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05750" y="3028950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219075</xdr:colOff>
      <xdr:row>22</xdr:row>
      <xdr:rowOff>9525</xdr:rowOff>
    </xdr:from>
    <xdr:to>
      <xdr:col>5</xdr:col>
      <xdr:colOff>666750</xdr:colOff>
      <xdr:row>29</xdr:row>
      <xdr:rowOff>85725</xdr:rowOff>
    </xdr:to>
    <xdr:pic>
      <xdr:nvPicPr>
        <xdr:cNvPr id="69091" name="Рисунок 6" descr="Серо-зеленая №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91525" y="3743325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714375</xdr:colOff>
      <xdr:row>27</xdr:row>
      <xdr:rowOff>0</xdr:rowOff>
    </xdr:from>
    <xdr:to>
      <xdr:col>6</xdr:col>
      <xdr:colOff>400050</xdr:colOff>
      <xdr:row>34</xdr:row>
      <xdr:rowOff>76200</xdr:rowOff>
    </xdr:to>
    <xdr:pic>
      <xdr:nvPicPr>
        <xdr:cNvPr id="69092" name="Рисунок 7" descr="60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886825" y="4448175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438150</xdr:colOff>
      <xdr:row>32</xdr:row>
      <xdr:rowOff>9525</xdr:rowOff>
    </xdr:from>
    <xdr:to>
      <xdr:col>7</xdr:col>
      <xdr:colOff>180975</xdr:colOff>
      <xdr:row>39</xdr:row>
      <xdr:rowOff>85725</xdr:rowOff>
    </xdr:to>
    <xdr:pic>
      <xdr:nvPicPr>
        <xdr:cNvPr id="69093" name="Рисунок 8" descr="Серо-зеленая №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72600" y="5172075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57</xdr:row>
      <xdr:rowOff>152400</xdr:rowOff>
    </xdr:from>
    <xdr:to>
      <xdr:col>4</xdr:col>
      <xdr:colOff>523875</xdr:colOff>
      <xdr:row>65</xdr:row>
      <xdr:rowOff>76200</xdr:rowOff>
    </xdr:to>
    <xdr:pic>
      <xdr:nvPicPr>
        <xdr:cNvPr id="67128" name="Рисунок 1" descr="700 - ral 1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86675" y="8753475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64</xdr:row>
      <xdr:rowOff>0</xdr:rowOff>
    </xdr:from>
    <xdr:to>
      <xdr:col>5</xdr:col>
      <xdr:colOff>304800</xdr:colOff>
      <xdr:row>71</xdr:row>
      <xdr:rowOff>85725</xdr:rowOff>
    </xdr:to>
    <xdr:pic>
      <xdr:nvPicPr>
        <xdr:cNvPr id="67129" name="Рисунок 2" descr="701 - ral 10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29600" y="962025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69</xdr:row>
      <xdr:rowOff>123825</xdr:rowOff>
    </xdr:from>
    <xdr:to>
      <xdr:col>6</xdr:col>
      <xdr:colOff>104775</xdr:colOff>
      <xdr:row>77</xdr:row>
      <xdr:rowOff>66675</xdr:rowOff>
    </xdr:to>
    <xdr:pic>
      <xdr:nvPicPr>
        <xdr:cNvPr id="67130" name="Рисунок 3" descr="703 - ral 10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91575" y="1045845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75</xdr:row>
      <xdr:rowOff>133350</xdr:rowOff>
    </xdr:from>
    <xdr:to>
      <xdr:col>6</xdr:col>
      <xdr:colOff>647700</xdr:colOff>
      <xdr:row>83</xdr:row>
      <xdr:rowOff>76200</xdr:rowOff>
    </xdr:to>
    <xdr:pic>
      <xdr:nvPicPr>
        <xdr:cNvPr id="67131" name="Рисунок 4" descr="704 - ral 10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34500" y="11325225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714375</xdr:colOff>
      <xdr:row>82</xdr:row>
      <xdr:rowOff>0</xdr:rowOff>
    </xdr:from>
    <xdr:to>
      <xdr:col>7</xdr:col>
      <xdr:colOff>466725</xdr:colOff>
      <xdr:row>89</xdr:row>
      <xdr:rowOff>85725</xdr:rowOff>
    </xdr:to>
    <xdr:pic>
      <xdr:nvPicPr>
        <xdr:cNvPr id="67132" name="Рисунок 5" descr="706 - ral 10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15525" y="12192000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88</xdr:row>
      <xdr:rowOff>9525</xdr:rowOff>
    </xdr:from>
    <xdr:to>
      <xdr:col>8</xdr:col>
      <xdr:colOff>257175</xdr:colOff>
      <xdr:row>95</xdr:row>
      <xdr:rowOff>95250</xdr:rowOff>
    </xdr:to>
    <xdr:pic>
      <xdr:nvPicPr>
        <xdr:cNvPr id="67133" name="Рисунок 6" descr="707 - ral 10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67975" y="13058775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752475</xdr:colOff>
      <xdr:row>9</xdr:row>
      <xdr:rowOff>28575</xdr:rowOff>
    </xdr:from>
    <xdr:to>
      <xdr:col>8</xdr:col>
      <xdr:colOff>590550</xdr:colOff>
      <xdr:row>32</xdr:row>
      <xdr:rowOff>104775</xdr:rowOff>
    </xdr:to>
    <xdr:pic>
      <xdr:nvPicPr>
        <xdr:cNvPr id="6713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53625" y="1428750"/>
          <a:ext cx="1362075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</xdr:row>
      <xdr:rowOff>0</xdr:rowOff>
    </xdr:from>
    <xdr:to>
      <xdr:col>4</xdr:col>
      <xdr:colOff>514350</xdr:colOff>
      <xdr:row>19</xdr:row>
      <xdr:rowOff>76200</xdr:rowOff>
    </xdr:to>
    <xdr:pic>
      <xdr:nvPicPr>
        <xdr:cNvPr id="67135" name="Рисунок 8" descr="700 - дуб кофе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77150" y="217170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542925</xdr:colOff>
      <xdr:row>18</xdr:row>
      <xdr:rowOff>0</xdr:rowOff>
    </xdr:from>
    <xdr:to>
      <xdr:col>5</xdr:col>
      <xdr:colOff>295275</xdr:colOff>
      <xdr:row>25</xdr:row>
      <xdr:rowOff>76200</xdr:rowOff>
    </xdr:to>
    <xdr:pic>
      <xdr:nvPicPr>
        <xdr:cNvPr id="67136" name="Рисунок 9" descr="701 - дуб кофе - копия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20075" y="30289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24</xdr:row>
      <xdr:rowOff>0</xdr:rowOff>
    </xdr:from>
    <xdr:to>
      <xdr:col>6</xdr:col>
      <xdr:colOff>95250</xdr:colOff>
      <xdr:row>31</xdr:row>
      <xdr:rowOff>76200</xdr:rowOff>
    </xdr:to>
    <xdr:pic>
      <xdr:nvPicPr>
        <xdr:cNvPr id="67137" name="Рисунок 10" descr="703 - дуб кофе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782050" y="388620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30</xdr:row>
      <xdr:rowOff>0</xdr:rowOff>
    </xdr:from>
    <xdr:to>
      <xdr:col>6</xdr:col>
      <xdr:colOff>657225</xdr:colOff>
      <xdr:row>37</xdr:row>
      <xdr:rowOff>76200</xdr:rowOff>
    </xdr:to>
    <xdr:pic>
      <xdr:nvPicPr>
        <xdr:cNvPr id="67138" name="Рисунок 11" descr="704 - дуб кофе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44025" y="47434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704850</xdr:colOff>
      <xdr:row>36</xdr:row>
      <xdr:rowOff>0</xdr:rowOff>
    </xdr:from>
    <xdr:to>
      <xdr:col>7</xdr:col>
      <xdr:colOff>457200</xdr:colOff>
      <xdr:row>43</xdr:row>
      <xdr:rowOff>76200</xdr:rowOff>
    </xdr:to>
    <xdr:pic>
      <xdr:nvPicPr>
        <xdr:cNvPr id="67139" name="Рисунок 12" descr="706 - дуб кофе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06000" y="560070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42</xdr:row>
      <xdr:rowOff>0</xdr:rowOff>
    </xdr:from>
    <xdr:to>
      <xdr:col>8</xdr:col>
      <xdr:colOff>257175</xdr:colOff>
      <xdr:row>49</xdr:row>
      <xdr:rowOff>76200</xdr:rowOff>
    </xdr:to>
    <xdr:pic>
      <xdr:nvPicPr>
        <xdr:cNvPr id="67140" name="Рисунок 13" descr="707 - дуб кофе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67975" y="64579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11</xdr:row>
      <xdr:rowOff>0</xdr:rowOff>
    </xdr:from>
    <xdr:to>
      <xdr:col>6</xdr:col>
      <xdr:colOff>590550</xdr:colOff>
      <xdr:row>14</xdr:row>
      <xdr:rowOff>38100</xdr:rowOff>
    </xdr:to>
    <xdr:pic>
      <xdr:nvPicPr>
        <xdr:cNvPr id="5886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96175" y="2038350"/>
          <a:ext cx="2019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15</xdr:row>
      <xdr:rowOff>133350</xdr:rowOff>
    </xdr:from>
    <xdr:to>
      <xdr:col>6</xdr:col>
      <xdr:colOff>600075</xdr:colOff>
      <xdr:row>24</xdr:row>
      <xdr:rowOff>19050</xdr:rowOff>
    </xdr:to>
    <xdr:pic>
      <xdr:nvPicPr>
        <xdr:cNvPr id="5887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96175" y="2762250"/>
          <a:ext cx="2028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49</xdr:row>
      <xdr:rowOff>9525</xdr:rowOff>
    </xdr:from>
    <xdr:to>
      <xdr:col>4</xdr:col>
      <xdr:colOff>523875</xdr:colOff>
      <xdr:row>56</xdr:row>
      <xdr:rowOff>85725</xdr:rowOff>
    </xdr:to>
    <xdr:pic>
      <xdr:nvPicPr>
        <xdr:cNvPr id="58871" name="Рисунок 4" descr="7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10450" y="75152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55</xdr:row>
      <xdr:rowOff>9525</xdr:rowOff>
    </xdr:from>
    <xdr:to>
      <xdr:col>5</xdr:col>
      <xdr:colOff>314325</xdr:colOff>
      <xdr:row>62</xdr:row>
      <xdr:rowOff>85725</xdr:rowOff>
    </xdr:to>
    <xdr:pic>
      <xdr:nvPicPr>
        <xdr:cNvPr id="58872" name="Рисунок 5" descr="700M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62900" y="837247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61</xdr:row>
      <xdr:rowOff>9525</xdr:rowOff>
    </xdr:from>
    <xdr:to>
      <xdr:col>6</xdr:col>
      <xdr:colOff>95250</xdr:colOff>
      <xdr:row>68</xdr:row>
      <xdr:rowOff>85725</xdr:rowOff>
    </xdr:to>
    <xdr:pic>
      <xdr:nvPicPr>
        <xdr:cNvPr id="58873" name="Рисунок 6" descr="70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05825" y="92297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67</xdr:row>
      <xdr:rowOff>0</xdr:rowOff>
    </xdr:from>
    <xdr:to>
      <xdr:col>6</xdr:col>
      <xdr:colOff>657225</xdr:colOff>
      <xdr:row>74</xdr:row>
      <xdr:rowOff>76200</xdr:rowOff>
    </xdr:to>
    <xdr:pic>
      <xdr:nvPicPr>
        <xdr:cNvPr id="58874" name="Рисунок 7" descr="70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67800" y="100774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71</xdr:row>
      <xdr:rowOff>38100</xdr:rowOff>
    </xdr:from>
    <xdr:to>
      <xdr:col>6</xdr:col>
      <xdr:colOff>95250</xdr:colOff>
      <xdr:row>78</xdr:row>
      <xdr:rowOff>114300</xdr:rowOff>
    </xdr:to>
    <xdr:pic>
      <xdr:nvPicPr>
        <xdr:cNvPr id="58875" name="Рисунок 8" descr="703M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05825" y="106870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533400</xdr:colOff>
      <xdr:row>77</xdr:row>
      <xdr:rowOff>66675</xdr:rowOff>
    </xdr:from>
    <xdr:to>
      <xdr:col>5</xdr:col>
      <xdr:colOff>285750</xdr:colOff>
      <xdr:row>85</xdr:row>
      <xdr:rowOff>0</xdr:rowOff>
    </xdr:to>
    <xdr:pic>
      <xdr:nvPicPr>
        <xdr:cNvPr id="58876" name="Рисунок 9" descr="70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34325" y="1157287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86</xdr:row>
      <xdr:rowOff>9525</xdr:rowOff>
    </xdr:from>
    <xdr:to>
      <xdr:col>4</xdr:col>
      <xdr:colOff>523875</xdr:colOff>
      <xdr:row>93</xdr:row>
      <xdr:rowOff>85725</xdr:rowOff>
    </xdr:to>
    <xdr:pic>
      <xdr:nvPicPr>
        <xdr:cNvPr id="58877" name="Рисунок 10" descr="700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410450" y="128206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92</xdr:row>
      <xdr:rowOff>0</xdr:rowOff>
    </xdr:from>
    <xdr:to>
      <xdr:col>5</xdr:col>
      <xdr:colOff>314325</xdr:colOff>
      <xdr:row>99</xdr:row>
      <xdr:rowOff>76200</xdr:rowOff>
    </xdr:to>
    <xdr:pic>
      <xdr:nvPicPr>
        <xdr:cNvPr id="58878" name="Рисунок 11" descr="700M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62900" y="1366837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97</xdr:row>
      <xdr:rowOff>133350</xdr:rowOff>
    </xdr:from>
    <xdr:to>
      <xdr:col>6</xdr:col>
      <xdr:colOff>114300</xdr:colOff>
      <xdr:row>105</xdr:row>
      <xdr:rowOff>66675</xdr:rowOff>
    </xdr:to>
    <xdr:pic>
      <xdr:nvPicPr>
        <xdr:cNvPr id="58879" name="Рисунок 12" descr="701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24875" y="1451610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103</xdr:row>
      <xdr:rowOff>133350</xdr:rowOff>
    </xdr:from>
    <xdr:to>
      <xdr:col>6</xdr:col>
      <xdr:colOff>657225</xdr:colOff>
      <xdr:row>111</xdr:row>
      <xdr:rowOff>66675</xdr:rowOff>
    </xdr:to>
    <xdr:pic>
      <xdr:nvPicPr>
        <xdr:cNvPr id="58880" name="Рисунок 13" descr="703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67800" y="15373350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110</xdr:row>
      <xdr:rowOff>114300</xdr:rowOff>
    </xdr:from>
    <xdr:to>
      <xdr:col>6</xdr:col>
      <xdr:colOff>104775</xdr:colOff>
      <xdr:row>118</xdr:row>
      <xdr:rowOff>47625</xdr:rowOff>
    </xdr:to>
    <xdr:pic>
      <xdr:nvPicPr>
        <xdr:cNvPr id="58881" name="Рисунок 14" descr="703M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15350" y="163544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571500</xdr:colOff>
      <xdr:row>114</xdr:row>
      <xdr:rowOff>76200</xdr:rowOff>
    </xdr:from>
    <xdr:to>
      <xdr:col>5</xdr:col>
      <xdr:colOff>323850</xdr:colOff>
      <xdr:row>122</xdr:row>
      <xdr:rowOff>9525</xdr:rowOff>
    </xdr:to>
    <xdr:pic>
      <xdr:nvPicPr>
        <xdr:cNvPr id="58882" name="Рисунок 15" descr="705-(21-9)-Gray-Green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72425" y="16887825"/>
          <a:ext cx="514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9</xdr:row>
      <xdr:rowOff>0</xdr:rowOff>
    </xdr:from>
    <xdr:to>
      <xdr:col>8</xdr:col>
      <xdr:colOff>342900</xdr:colOff>
      <xdr:row>10</xdr:row>
      <xdr:rowOff>38100</xdr:rowOff>
    </xdr:to>
    <xdr:pic>
      <xdr:nvPicPr>
        <xdr:cNvPr id="7286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00975" y="1381125"/>
          <a:ext cx="3181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</xdr:row>
      <xdr:rowOff>0</xdr:rowOff>
    </xdr:from>
    <xdr:to>
      <xdr:col>4</xdr:col>
      <xdr:colOff>504825</xdr:colOff>
      <xdr:row>18</xdr:row>
      <xdr:rowOff>76200</xdr:rowOff>
    </xdr:to>
    <xdr:pic>
      <xdr:nvPicPr>
        <xdr:cNvPr id="72867" name="Рисунок 2" descr="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591425" y="20383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552450</xdr:colOff>
      <xdr:row>16</xdr:row>
      <xdr:rowOff>9525</xdr:rowOff>
    </xdr:from>
    <xdr:to>
      <xdr:col>5</xdr:col>
      <xdr:colOff>295275</xdr:colOff>
      <xdr:row>23</xdr:row>
      <xdr:rowOff>85725</xdr:rowOff>
    </xdr:to>
    <xdr:pic>
      <xdr:nvPicPr>
        <xdr:cNvPr id="72868" name="Рисунок 3" descr="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43875" y="27622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21</xdr:row>
      <xdr:rowOff>0</xdr:rowOff>
    </xdr:from>
    <xdr:to>
      <xdr:col>6</xdr:col>
      <xdr:colOff>76200</xdr:colOff>
      <xdr:row>28</xdr:row>
      <xdr:rowOff>76200</xdr:rowOff>
    </xdr:to>
    <xdr:pic>
      <xdr:nvPicPr>
        <xdr:cNvPr id="72869" name="Рисунок 4" descr="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686800" y="34671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25</xdr:row>
      <xdr:rowOff>19050</xdr:rowOff>
    </xdr:from>
    <xdr:to>
      <xdr:col>6</xdr:col>
      <xdr:colOff>638175</xdr:colOff>
      <xdr:row>32</xdr:row>
      <xdr:rowOff>76200</xdr:rowOff>
    </xdr:to>
    <xdr:pic>
      <xdr:nvPicPr>
        <xdr:cNvPr id="72870" name="Рисунок 5" descr="7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48775" y="405765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Классическая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499984740745262"/>
    <pageSetUpPr fitToPage="1"/>
  </sheetPr>
  <dimension ref="A1:G274"/>
  <sheetViews>
    <sheetView zoomScaleNormal="100" workbookViewId="0">
      <selection activeCell="B13" sqref="B13"/>
    </sheetView>
  </sheetViews>
  <sheetFormatPr defaultRowHeight="14.25"/>
  <cols>
    <col min="1" max="1" width="2.33203125" style="265" customWidth="1"/>
    <col min="2" max="2" width="50.5546875" style="274" customWidth="1"/>
    <col min="3" max="3" width="11.109375" style="264" customWidth="1"/>
    <col min="4" max="5" width="10.77734375" style="265" customWidth="1"/>
    <col min="6" max="16384" width="8.88671875" style="265"/>
  </cols>
  <sheetData>
    <row r="1" spans="2:7" ht="15.75">
      <c r="B1" s="263" t="s">
        <v>2106</v>
      </c>
    </row>
    <row r="2" spans="2:7" ht="15.75">
      <c r="B2" s="263" t="s">
        <v>2105</v>
      </c>
    </row>
    <row r="3" spans="2:7">
      <c r="B3" s="266" t="s">
        <v>1019</v>
      </c>
    </row>
    <row r="4" spans="2:7" ht="15.75">
      <c r="B4" s="297" t="s">
        <v>2110</v>
      </c>
      <c r="C4" s="297"/>
    </row>
    <row r="5" spans="2:7" ht="15.75">
      <c r="B5" s="285" t="s">
        <v>2107</v>
      </c>
    </row>
    <row r="6" spans="2:7">
      <c r="B6" s="267"/>
    </row>
    <row r="7" spans="2:7" ht="57">
      <c r="B7" s="268" t="s">
        <v>1856</v>
      </c>
      <c r="C7" s="268" t="s">
        <v>2067</v>
      </c>
      <c r="D7" s="269"/>
      <c r="E7" s="270"/>
    </row>
    <row r="8" spans="2:7" ht="19.5" customHeight="1">
      <c r="B8" s="298" t="s">
        <v>2072</v>
      </c>
      <c r="C8" s="299"/>
    </row>
    <row r="9" spans="2:7">
      <c r="B9" s="271" t="s">
        <v>1859</v>
      </c>
      <c r="C9" s="272">
        <f>'3000 шпон'!D14</f>
        <v>21994.365504000001</v>
      </c>
      <c r="D9" s="273"/>
    </row>
    <row r="10" spans="2:7">
      <c r="B10" s="271" t="s">
        <v>1860</v>
      </c>
      <c r="C10" s="272">
        <f>'3000 шпон'!D24</f>
        <v>21994.365504000001</v>
      </c>
      <c r="D10" s="273"/>
      <c r="E10" s="274"/>
      <c r="G10" s="274"/>
    </row>
    <row r="11" spans="2:7">
      <c r="B11" s="271" t="s">
        <v>1861</v>
      </c>
      <c r="C11" s="272">
        <f>'3000 шпон'!D19</f>
        <v>21994.365504000001</v>
      </c>
      <c r="D11" s="273"/>
    </row>
    <row r="12" spans="2:7">
      <c r="B12" s="271" t="s">
        <v>1862</v>
      </c>
      <c r="C12" s="272">
        <f>'3000 шпон'!D29</f>
        <v>21994.365504000001</v>
      </c>
      <c r="D12" s="273"/>
    </row>
    <row r="13" spans="2:7">
      <c r="B13" s="271" t="s">
        <v>1863</v>
      </c>
      <c r="C13" s="272">
        <f>'3000 шпон'!D34</f>
        <v>21994.365504000001</v>
      </c>
      <c r="D13" s="273"/>
    </row>
    <row r="14" spans="2:7">
      <c r="B14" s="271" t="s">
        <v>1864</v>
      </c>
      <c r="C14" s="272">
        <f>'3000 шпон'!D44</f>
        <v>21990.112076000001</v>
      </c>
      <c r="D14" s="273"/>
    </row>
    <row r="15" spans="2:7">
      <c r="B15" s="271" t="s">
        <v>1865</v>
      </c>
      <c r="C15" s="272">
        <f>'3000 шпон'!D49</f>
        <v>21990.112076000001</v>
      </c>
      <c r="D15" s="273"/>
    </row>
    <row r="16" spans="2:7">
      <c r="B16" s="271" t="s">
        <v>1866</v>
      </c>
      <c r="C16" s="272">
        <f>'3000 шпон'!D54</f>
        <v>21990.112076000001</v>
      </c>
      <c r="D16" s="273"/>
    </row>
    <row r="17" spans="2:4">
      <c r="B17" s="271" t="s">
        <v>1867</v>
      </c>
      <c r="C17" s="272">
        <f>'3000 шпон'!D39</f>
        <v>21990.112076000001</v>
      </c>
      <c r="D17" s="273"/>
    </row>
    <row r="18" spans="2:4">
      <c r="B18" s="271" t="s">
        <v>1868</v>
      </c>
      <c r="C18" s="272">
        <f>'3000 шпон'!D59</f>
        <v>21994.365504000001</v>
      </c>
      <c r="D18" s="273"/>
    </row>
    <row r="19" spans="2:4" ht="31.5" customHeight="1">
      <c r="B19" s="298" t="s">
        <v>2073</v>
      </c>
      <c r="C19" s="299"/>
      <c r="D19" s="273"/>
    </row>
    <row r="20" spans="2:4">
      <c r="B20" s="271" t="s">
        <v>1869</v>
      </c>
      <c r="C20" s="272">
        <f>'3000 шпон'!D72</f>
        <v>27899.9</v>
      </c>
      <c r="D20" s="273"/>
    </row>
    <row r="21" spans="2:4" ht="15" thickBot="1">
      <c r="B21" s="275" t="s">
        <v>1870</v>
      </c>
      <c r="C21" s="276">
        <f>'3000 шпон'!D77</f>
        <v>27899.9</v>
      </c>
      <c r="D21" s="273"/>
    </row>
    <row r="22" spans="2:4" ht="55.5" customHeight="1">
      <c r="B22" s="300" t="s">
        <v>1858</v>
      </c>
      <c r="C22" s="300"/>
      <c r="D22" s="273"/>
    </row>
    <row r="23" spans="2:4">
      <c r="B23" s="271" t="s">
        <v>1871</v>
      </c>
      <c r="C23" s="272">
        <f>'3000 шпон'!D87</f>
        <v>24642.970376000001</v>
      </c>
      <c r="D23" s="273"/>
    </row>
    <row r="24" spans="2:4">
      <c r="B24" s="271" t="s">
        <v>1872</v>
      </c>
      <c r="C24" s="272">
        <f>'3000 шпон'!D92</f>
        <v>24642.970376000001</v>
      </c>
      <c r="D24" s="273"/>
    </row>
    <row r="25" spans="2:4" ht="15" thickBot="1">
      <c r="B25" s="275" t="s">
        <v>1873</v>
      </c>
      <c r="C25" s="276">
        <f>'3000 шпон'!D97</f>
        <v>24638.716947999998</v>
      </c>
      <c r="D25" s="273"/>
    </row>
    <row r="26" spans="2:4" ht="40.5" customHeight="1">
      <c r="B26" s="300" t="s">
        <v>2074</v>
      </c>
      <c r="C26" s="300"/>
      <c r="D26" s="273"/>
    </row>
    <row r="27" spans="2:4">
      <c r="B27" s="271" t="s">
        <v>1874</v>
      </c>
      <c r="C27" s="272">
        <f>'7000 шпон'!D13</f>
        <v>18860.759156</v>
      </c>
      <c r="D27" s="273"/>
    </row>
    <row r="28" spans="2:4">
      <c r="B28" s="271" t="s">
        <v>1875</v>
      </c>
      <c r="C28" s="272">
        <f>'7000 шпон'!D18</f>
        <v>22631.936967999998</v>
      </c>
      <c r="D28" s="273"/>
    </row>
    <row r="29" spans="2:4">
      <c r="B29" s="271" t="s">
        <v>1876</v>
      </c>
      <c r="C29" s="272">
        <f>'7000 шпон'!D23</f>
        <v>22631.936967999998</v>
      </c>
      <c r="D29" s="273"/>
    </row>
    <row r="30" spans="2:4">
      <c r="B30" s="271" t="s">
        <v>1877</v>
      </c>
      <c r="C30" s="272">
        <f>'7000 шпон'!D28</f>
        <v>22631.936967999998</v>
      </c>
      <c r="D30" s="273"/>
    </row>
    <row r="31" spans="2:4" ht="19.5" customHeight="1">
      <c r="B31" s="277" t="s">
        <v>2071</v>
      </c>
      <c r="D31" s="273"/>
    </row>
    <row r="32" spans="2:4">
      <c r="B32" s="271" t="s">
        <v>1878</v>
      </c>
      <c r="C32" s="272">
        <f>'3000 с декором'!D14</f>
        <v>21013.199280000001</v>
      </c>
      <c r="D32" s="273"/>
    </row>
    <row r="33" spans="2:4">
      <c r="B33" s="271" t="s">
        <v>1879</v>
      </c>
      <c r="C33" s="272">
        <f>'3000 с декором'!D19</f>
        <v>21013.199280000001</v>
      </c>
      <c r="D33" s="273"/>
    </row>
    <row r="34" spans="2:4">
      <c r="B34" s="271" t="s">
        <v>1880</v>
      </c>
      <c r="C34" s="272">
        <f>'3000 с декором'!D24</f>
        <v>21013.199280000001</v>
      </c>
      <c r="D34" s="273"/>
    </row>
    <row r="35" spans="2:4">
      <c r="B35" s="271" t="s">
        <v>1881</v>
      </c>
      <c r="C35" s="272">
        <f>'3000 с декором'!D29</f>
        <v>21013.199280000001</v>
      </c>
      <c r="D35" s="273"/>
    </row>
    <row r="36" spans="2:4">
      <c r="B36" s="271" t="s">
        <v>1882</v>
      </c>
      <c r="C36" s="272">
        <f>'3000 с декором'!D34</f>
        <v>21013.199280000001</v>
      </c>
      <c r="D36" s="273"/>
    </row>
    <row r="37" spans="2:4">
      <c r="B37" s="271" t="s">
        <v>1883</v>
      </c>
      <c r="C37" s="272">
        <f>'3000 с декором'!D39</f>
        <v>21926.820127999999</v>
      </c>
      <c r="D37" s="273"/>
    </row>
    <row r="38" spans="2:4">
      <c r="B38" s="271" t="s">
        <v>1884</v>
      </c>
      <c r="C38" s="272">
        <f>'3000 с декором'!D44</f>
        <v>21926.816640000001</v>
      </c>
      <c r="D38" s="273"/>
    </row>
    <row r="39" spans="2:4">
      <c r="B39" s="271" t="s">
        <v>1885</v>
      </c>
      <c r="C39" s="272">
        <f>'3000 с декором'!D49</f>
        <v>21926.816640000001</v>
      </c>
      <c r="D39" s="273"/>
    </row>
    <row r="40" spans="2:4">
      <c r="B40" s="271" t="s">
        <v>1886</v>
      </c>
      <c r="C40" s="272">
        <f>'3000 с декором'!D54</f>
        <v>21926.816640000001</v>
      </c>
      <c r="D40" s="273"/>
    </row>
    <row r="41" spans="2:4" ht="15.75">
      <c r="B41" s="277" t="s">
        <v>2070</v>
      </c>
      <c r="D41" s="273"/>
    </row>
    <row r="42" spans="2:4">
      <c r="B42" s="271" t="s">
        <v>2038</v>
      </c>
      <c r="C42" s="272">
        <f>'3000'!D14</f>
        <v>15961.217844000003</v>
      </c>
      <c r="D42" s="273"/>
    </row>
    <row r="43" spans="2:4">
      <c r="B43" s="271" t="s">
        <v>2039</v>
      </c>
      <c r="C43" s="272">
        <f>'3000'!D19</f>
        <v>15961.217844000003</v>
      </c>
      <c r="D43" s="273"/>
    </row>
    <row r="44" spans="2:4">
      <c r="B44" s="271" t="s">
        <v>2040</v>
      </c>
      <c r="C44" s="272">
        <f>'3000'!D24</f>
        <v>15961.217844000003</v>
      </c>
      <c r="D44" s="273"/>
    </row>
    <row r="45" spans="2:4">
      <c r="B45" s="271" t="s">
        <v>2041</v>
      </c>
      <c r="C45" s="272">
        <f>'3000'!D29</f>
        <v>15961.217844000003</v>
      </c>
      <c r="D45" s="273"/>
    </row>
    <row r="46" spans="2:4">
      <c r="B46" s="271" t="s">
        <v>2042</v>
      </c>
      <c r="C46" s="272">
        <f>'3000'!D34</f>
        <v>15961.217844000003</v>
      </c>
      <c r="D46" s="273"/>
    </row>
    <row r="47" spans="2:4">
      <c r="B47" s="271" t="s">
        <v>2043</v>
      </c>
      <c r="C47" s="272">
        <f>'3000'!D40</f>
        <v>15961.217844000003</v>
      </c>
      <c r="D47" s="273"/>
    </row>
    <row r="48" spans="2:4">
      <c r="B48" s="271" t="s">
        <v>2044</v>
      </c>
      <c r="C48" s="272">
        <f>'3000'!D44</f>
        <v>15961.217844000003</v>
      </c>
      <c r="D48" s="273"/>
    </row>
    <row r="49" spans="2:4">
      <c r="B49" s="271" t="s">
        <v>2045</v>
      </c>
      <c r="C49" s="272">
        <f>'3000'!D49</f>
        <v>15961.217844000003</v>
      </c>
      <c r="D49" s="273"/>
    </row>
    <row r="50" spans="2:4">
      <c r="B50" s="271" t="s">
        <v>2046</v>
      </c>
      <c r="C50" s="272">
        <f>'3000'!D54</f>
        <v>15961.217844000003</v>
      </c>
      <c r="D50" s="273"/>
    </row>
    <row r="51" spans="2:4">
      <c r="B51" s="271" t="s">
        <v>2047</v>
      </c>
      <c r="C51" s="272">
        <f>'3000'!D59</f>
        <v>16631.377840000001</v>
      </c>
      <c r="D51" s="273"/>
    </row>
    <row r="52" spans="2:4">
      <c r="B52" s="271" t="s">
        <v>2048</v>
      </c>
      <c r="C52" s="272">
        <f>'3000'!D64</f>
        <v>16631.377840000001</v>
      </c>
      <c r="D52" s="273"/>
    </row>
    <row r="53" spans="2:4">
      <c r="B53" s="271" t="s">
        <v>2049</v>
      </c>
      <c r="C53" s="272">
        <f>'3000'!D69</f>
        <v>16631.377840000001</v>
      </c>
      <c r="D53" s="273"/>
    </row>
    <row r="54" spans="2:4">
      <c r="B54" s="271" t="s">
        <v>2050</v>
      </c>
      <c r="C54" s="272">
        <f>'3000'!D74</f>
        <v>16631.377840000001</v>
      </c>
      <c r="D54" s="273"/>
    </row>
    <row r="55" spans="2:4">
      <c r="B55" s="271" t="s">
        <v>2051</v>
      </c>
      <c r="C55" s="272">
        <f>'3000'!D79</f>
        <v>16631.377840000001</v>
      </c>
      <c r="D55" s="273"/>
    </row>
    <row r="56" spans="2:4">
      <c r="B56" s="271" t="s">
        <v>2052</v>
      </c>
      <c r="C56" s="272">
        <f>'3000'!D84</f>
        <v>16631.377840000001</v>
      </c>
      <c r="D56" s="273"/>
    </row>
    <row r="57" spans="2:4">
      <c r="B57" s="271" t="s">
        <v>2053</v>
      </c>
      <c r="C57" s="272">
        <f>'3000'!D89</f>
        <v>16631.377840000001</v>
      </c>
      <c r="D57" s="273"/>
    </row>
    <row r="58" spans="2:4">
      <c r="B58" s="271" t="s">
        <v>2054</v>
      </c>
      <c r="C58" s="272">
        <f>'3000'!D94</f>
        <v>16631.377840000001</v>
      </c>
      <c r="D58" s="273"/>
    </row>
    <row r="59" spans="2:4">
      <c r="B59" s="271" t="s">
        <v>2055</v>
      </c>
      <c r="C59" s="272">
        <f>'3000'!D99</f>
        <v>16373.515744000004</v>
      </c>
      <c r="D59" s="273"/>
    </row>
    <row r="60" spans="2:4" ht="15.75">
      <c r="B60" s="277" t="s">
        <v>2069</v>
      </c>
      <c r="D60" s="273"/>
    </row>
    <row r="61" spans="2:4">
      <c r="B61" s="271" t="s">
        <v>1887</v>
      </c>
      <c r="C61" s="272">
        <f>'3000'!D105</f>
        <v>13774.054568</v>
      </c>
      <c r="D61" s="273"/>
    </row>
    <row r="62" spans="2:4">
      <c r="B62" s="271" t="s">
        <v>1888</v>
      </c>
      <c r="C62" s="272">
        <f>'3000'!D110</f>
        <v>14978.755036000002</v>
      </c>
      <c r="D62" s="273"/>
    </row>
    <row r="63" spans="2:4">
      <c r="B63" s="271" t="s">
        <v>1889</v>
      </c>
      <c r="C63" s="272">
        <f>'3000'!D115</f>
        <v>14978.755036000002</v>
      </c>
      <c r="D63" s="273"/>
    </row>
    <row r="64" spans="2:4">
      <c r="B64" s="271" t="s">
        <v>1890</v>
      </c>
      <c r="C64" s="272">
        <f>'3000'!D120</f>
        <v>14978.755036000002</v>
      </c>
      <c r="D64" s="273"/>
    </row>
    <row r="65" spans="2:4">
      <c r="B65" s="271" t="s">
        <v>1891</v>
      </c>
      <c r="C65" s="272">
        <f>'3000'!D125</f>
        <v>15265.426596000001</v>
      </c>
      <c r="D65" s="273"/>
    </row>
    <row r="66" spans="2:4">
      <c r="B66" s="271" t="s">
        <v>1892</v>
      </c>
      <c r="C66" s="272">
        <f>'3000'!D130</f>
        <v>15265.426596000001</v>
      </c>
      <c r="D66" s="273"/>
    </row>
    <row r="67" spans="2:4">
      <c r="B67" s="271" t="s">
        <v>1893</v>
      </c>
      <c r="C67" s="272">
        <f>'3000'!D135</f>
        <v>15265.426596000001</v>
      </c>
      <c r="D67" s="273"/>
    </row>
    <row r="68" spans="2:4">
      <c r="B68" s="271" t="s">
        <v>1894</v>
      </c>
      <c r="C68" s="272">
        <f>'3000'!D140</f>
        <v>15778.810612000001</v>
      </c>
      <c r="D68" s="273"/>
    </row>
    <row r="69" spans="2:4">
      <c r="B69" s="271" t="s">
        <v>1895</v>
      </c>
      <c r="C69" s="272">
        <f>'3000'!D145</f>
        <v>15778.810612000001</v>
      </c>
      <c r="D69" s="273"/>
    </row>
    <row r="70" spans="2:4">
      <c r="B70" s="271" t="s">
        <v>1896</v>
      </c>
      <c r="C70" s="272">
        <f>'3000'!D150</f>
        <v>15778.810612000001</v>
      </c>
      <c r="D70" s="273"/>
    </row>
    <row r="71" spans="2:4">
      <c r="B71" s="271" t="s">
        <v>1897</v>
      </c>
      <c r="C71" s="272">
        <f>'3000'!D155</f>
        <v>14531.639112000001</v>
      </c>
      <c r="D71" s="273"/>
    </row>
    <row r="72" spans="2:4">
      <c r="B72" s="271" t="s">
        <v>1898</v>
      </c>
      <c r="C72" s="272">
        <f>'3000'!D160</f>
        <v>15734.442139999999</v>
      </c>
      <c r="D72" s="273"/>
    </row>
    <row r="73" spans="2:4">
      <c r="B73" s="271" t="s">
        <v>1899</v>
      </c>
      <c r="C73" s="272">
        <f>'3000'!D165</f>
        <v>15734.442139999999</v>
      </c>
      <c r="D73" s="273"/>
    </row>
    <row r="74" spans="2:4">
      <c r="B74" s="271" t="s">
        <v>1900</v>
      </c>
      <c r="C74" s="272">
        <f>'3000'!D170</f>
        <v>15734.442139999999</v>
      </c>
      <c r="D74" s="273"/>
    </row>
    <row r="75" spans="2:4">
      <c r="B75" s="271" t="s">
        <v>1901</v>
      </c>
      <c r="C75" s="272">
        <f>'3000'!D175</f>
        <v>14531.639112000001</v>
      </c>
      <c r="D75" s="273"/>
    </row>
    <row r="76" spans="2:4">
      <c r="B76" s="271" t="s">
        <v>1902</v>
      </c>
      <c r="C76" s="272">
        <f>'3000'!D180</f>
        <v>15734.442139999999</v>
      </c>
      <c r="D76" s="273"/>
    </row>
    <row r="77" spans="2:4" ht="15.75">
      <c r="B77" s="277" t="s">
        <v>2068</v>
      </c>
      <c r="D77" s="273"/>
    </row>
    <row r="78" spans="2:4">
      <c r="B78" s="271" t="s">
        <v>1887</v>
      </c>
      <c r="C78" s="272">
        <f>'3000'!D186</f>
        <v>13027.332868000001</v>
      </c>
      <c r="D78" s="273"/>
    </row>
    <row r="79" spans="2:4">
      <c r="B79" s="271" t="s">
        <v>1888</v>
      </c>
      <c r="C79" s="272">
        <f>'3000'!D191</f>
        <v>14149.210080000001</v>
      </c>
      <c r="D79" s="273"/>
    </row>
    <row r="80" spans="2:4">
      <c r="B80" s="271" t="s">
        <v>1889</v>
      </c>
      <c r="C80" s="272">
        <f>'3000'!D196</f>
        <v>14149.210080000001</v>
      </c>
      <c r="D80" s="273"/>
    </row>
    <row r="81" spans="2:4">
      <c r="B81" s="271" t="s">
        <v>1890</v>
      </c>
      <c r="C81" s="272">
        <f>'3000'!D201</f>
        <v>14149.210080000001</v>
      </c>
      <c r="D81" s="273"/>
    </row>
    <row r="82" spans="2:4">
      <c r="B82" s="271" t="s">
        <v>1891</v>
      </c>
      <c r="C82" s="272">
        <f>'3000'!D206</f>
        <v>14416.243136000001</v>
      </c>
      <c r="D82" s="273"/>
    </row>
    <row r="83" spans="2:4">
      <c r="B83" s="271" t="s">
        <v>1892</v>
      </c>
      <c r="C83" s="272">
        <f>'3000'!D211</f>
        <v>14416.243136000001</v>
      </c>
      <c r="D83" s="273"/>
    </row>
    <row r="84" spans="2:4">
      <c r="B84" s="271" t="s">
        <v>1893</v>
      </c>
      <c r="C84" s="272">
        <f>'3000'!D216</f>
        <v>14416.243136000001</v>
      </c>
      <c r="D84" s="273"/>
    </row>
    <row r="85" spans="2:4">
      <c r="B85" s="271" t="s">
        <v>1895</v>
      </c>
      <c r="C85" s="272">
        <f>'3000'!D226</f>
        <v>14894.334768000001</v>
      </c>
      <c r="D85" s="273"/>
    </row>
    <row r="86" spans="2:4">
      <c r="B86" s="271" t="s">
        <v>1894</v>
      </c>
      <c r="C86" s="272">
        <f>'3000'!D221</f>
        <v>14894.334768000001</v>
      </c>
      <c r="D86" s="273"/>
    </row>
    <row r="87" spans="2:4">
      <c r="B87" s="271" t="s">
        <v>1897</v>
      </c>
      <c r="C87" s="272">
        <f>'3000'!D231</f>
        <v>13732.880119999998</v>
      </c>
      <c r="D87" s="273"/>
    </row>
    <row r="88" spans="2:4">
      <c r="B88" s="271" t="s">
        <v>1898</v>
      </c>
      <c r="C88" s="272">
        <f>'3000'!D236</f>
        <v>14853.049636</v>
      </c>
      <c r="D88" s="273"/>
    </row>
    <row r="89" spans="2:4">
      <c r="B89" s="271" t="s">
        <v>1899</v>
      </c>
      <c r="C89" s="272">
        <f>'3000'!D241</f>
        <v>14853.049636</v>
      </c>
      <c r="D89" s="273"/>
    </row>
    <row r="90" spans="2:4">
      <c r="B90" s="271" t="s">
        <v>1900</v>
      </c>
      <c r="C90" s="272">
        <f>'3000'!D246</f>
        <v>14853.049636</v>
      </c>
      <c r="D90" s="273"/>
    </row>
    <row r="91" spans="2:4">
      <c r="B91" s="271" t="s">
        <v>1903</v>
      </c>
      <c r="C91" s="272">
        <f>'3000'!D251</f>
        <v>13732.880119999998</v>
      </c>
      <c r="D91" s="273"/>
    </row>
    <row r="92" spans="2:4">
      <c r="B92" s="271" t="s">
        <v>1904</v>
      </c>
      <c r="C92" s="272">
        <f>'3000'!D256</f>
        <v>14853.049636</v>
      </c>
      <c r="D92" s="273"/>
    </row>
    <row r="93" spans="2:4" ht="15.75">
      <c r="B93" s="278" t="s">
        <v>1846</v>
      </c>
      <c r="D93" s="273"/>
    </row>
    <row r="94" spans="2:4">
      <c r="B94" s="271" t="s">
        <v>1905</v>
      </c>
      <c r="C94" s="272">
        <f>'3000'!D262</f>
        <v>13766.464808000001</v>
      </c>
      <c r="D94" s="273"/>
    </row>
    <row r="95" spans="2:4">
      <c r="B95" s="271" t="s">
        <v>1906</v>
      </c>
      <c r="C95" s="272">
        <f>'3000'!D267</f>
        <v>14897.291612000001</v>
      </c>
      <c r="D95" s="273"/>
    </row>
    <row r="96" spans="2:4">
      <c r="B96" s="271" t="s">
        <v>1907</v>
      </c>
      <c r="C96" s="272">
        <f>'3000'!D272</f>
        <v>14897.291612000001</v>
      </c>
      <c r="D96" s="273"/>
    </row>
    <row r="97" spans="1:4">
      <c r="B97" s="271" t="s">
        <v>1908</v>
      </c>
      <c r="C97" s="272">
        <f>'3000'!D277</f>
        <v>14897.291612000001</v>
      </c>
      <c r="D97" s="273"/>
    </row>
    <row r="98" spans="1:4">
      <c r="B98" s="271" t="s">
        <v>1909</v>
      </c>
      <c r="C98" s="272">
        <f>'3000'!D282</f>
        <v>14897.291612000001</v>
      </c>
      <c r="D98" s="273"/>
    </row>
    <row r="99" spans="1:4" ht="15.75">
      <c r="B99" s="278" t="s">
        <v>2066</v>
      </c>
      <c r="D99" s="273"/>
    </row>
    <row r="100" spans="1:4">
      <c r="B100" s="271" t="s">
        <v>1910</v>
      </c>
      <c r="C100" s="272">
        <f>'5000'!E13</f>
        <v>8751.2304600000007</v>
      </c>
      <c r="D100" s="273"/>
    </row>
    <row r="101" spans="1:4">
      <c r="B101" s="271" t="s">
        <v>1911</v>
      </c>
      <c r="C101" s="272">
        <f>'5000'!E18</f>
        <v>10591.668200000002</v>
      </c>
      <c r="D101" s="273"/>
    </row>
    <row r="102" spans="1:4">
      <c r="B102" s="271" t="s">
        <v>1912</v>
      </c>
      <c r="C102" s="272">
        <f>'5000'!E23</f>
        <v>11328.823640000001</v>
      </c>
      <c r="D102" s="273"/>
    </row>
    <row r="103" spans="1:4">
      <c r="B103" s="271" t="s">
        <v>1913</v>
      </c>
      <c r="C103" s="272">
        <f>'5000'!E28</f>
        <v>11616.775971999999</v>
      </c>
      <c r="D103" s="273"/>
    </row>
    <row r="104" spans="1:4">
      <c r="B104" s="271" t="s">
        <v>1914</v>
      </c>
      <c r="C104" s="272">
        <f>'5000'!E33</f>
        <v>10511.643668000001</v>
      </c>
      <c r="D104" s="273"/>
    </row>
    <row r="105" spans="1:4" ht="15.75">
      <c r="B105" s="278" t="s">
        <v>2075</v>
      </c>
      <c r="D105" s="273"/>
    </row>
    <row r="106" spans="1:4">
      <c r="B106" s="271" t="s">
        <v>1915</v>
      </c>
      <c r="C106" s="272">
        <f>'5000'!E39</f>
        <v>11932.288619999999</v>
      </c>
      <c r="D106" s="273"/>
    </row>
    <row r="107" spans="1:4">
      <c r="B107" s="271" t="s">
        <v>1916</v>
      </c>
      <c r="C107" s="272">
        <f>'5000'!E44</f>
        <v>16010.013676000002</v>
      </c>
      <c r="D107" s="273"/>
    </row>
    <row r="108" spans="1:4">
      <c r="A108" s="265" t="s">
        <v>1847</v>
      </c>
      <c r="B108" s="271" t="s">
        <v>1917</v>
      </c>
      <c r="C108" s="272">
        <f>'5000'!E49</f>
        <v>16010.013676000002</v>
      </c>
      <c r="D108" s="273"/>
    </row>
    <row r="109" spans="1:4">
      <c r="B109" s="271" t="s">
        <v>1918</v>
      </c>
      <c r="C109" s="272">
        <f>'5000'!E54</f>
        <v>19131.950768000002</v>
      </c>
      <c r="D109" s="273"/>
    </row>
    <row r="110" spans="1:4">
      <c r="B110" s="271" t="s">
        <v>1919</v>
      </c>
      <c r="C110" s="272">
        <f>'5000'!E59</f>
        <v>19131.950768000002</v>
      </c>
      <c r="D110" s="273"/>
    </row>
    <row r="111" spans="1:4">
      <c r="B111" s="271" t="s">
        <v>1920</v>
      </c>
      <c r="C111" s="272">
        <f>'5000'!E64</f>
        <v>12857.116688000002</v>
      </c>
      <c r="D111" s="273"/>
    </row>
    <row r="112" spans="1:4">
      <c r="B112" s="271" t="s">
        <v>1921</v>
      </c>
      <c r="C112" s="272">
        <f>'5000'!E69</f>
        <v>13195.082376000002</v>
      </c>
      <c r="D112" s="273"/>
    </row>
    <row r="113" spans="2:4">
      <c r="B113" s="271" t="s">
        <v>1922</v>
      </c>
      <c r="C113" s="272">
        <f>'5000'!E74</f>
        <v>13695.832603999999</v>
      </c>
      <c r="D113" s="273"/>
    </row>
    <row r="114" spans="2:4">
      <c r="B114" s="271" t="s">
        <v>1923</v>
      </c>
      <c r="C114" s="272">
        <f>'5000'!E79</f>
        <v>13695.832603999999</v>
      </c>
      <c r="D114" s="273"/>
    </row>
    <row r="115" spans="2:4">
      <c r="B115" s="271" t="s">
        <v>1924</v>
      </c>
      <c r="C115" s="272">
        <f>'5000'!E84</f>
        <v>13695.832603999999</v>
      </c>
      <c r="D115" s="273"/>
    </row>
    <row r="116" spans="2:4">
      <c r="B116" s="271" t="s">
        <v>1925</v>
      </c>
      <c r="C116" s="272">
        <f>'5000'!E89</f>
        <v>12975.928056000001</v>
      </c>
      <c r="D116" s="273"/>
    </row>
    <row r="117" spans="2:4">
      <c r="B117" s="271" t="s">
        <v>1926</v>
      </c>
      <c r="C117" s="272">
        <f>'5000'!E94</f>
        <v>13355.068192000002</v>
      </c>
      <c r="D117" s="273"/>
    </row>
    <row r="118" spans="2:4">
      <c r="B118" s="271" t="s">
        <v>1927</v>
      </c>
      <c r="C118" s="272">
        <f>'5000'!E99</f>
        <v>12975.928056000001</v>
      </c>
      <c r="D118" s="273"/>
    </row>
    <row r="119" spans="2:4" ht="15.75">
      <c r="B119" s="278" t="s">
        <v>2076</v>
      </c>
      <c r="D119" s="273"/>
    </row>
    <row r="120" spans="2:4">
      <c r="B120" s="271" t="s">
        <v>1928</v>
      </c>
      <c r="C120" s="272">
        <f>'5000'!E105</f>
        <v>11253.985444</v>
      </c>
      <c r="D120" s="273"/>
    </row>
    <row r="121" spans="2:4">
      <c r="B121" s="271" t="s">
        <v>1929</v>
      </c>
      <c r="C121" s="272">
        <f>'5000'!E110</f>
        <v>15462.191124000001</v>
      </c>
      <c r="D121" s="273"/>
    </row>
    <row r="122" spans="2:4">
      <c r="B122" s="271" t="s">
        <v>1930</v>
      </c>
      <c r="C122" s="272">
        <f>'5000'!E115</f>
        <v>15462.191124000001</v>
      </c>
      <c r="D122" s="273"/>
    </row>
    <row r="123" spans="2:4">
      <c r="B123" s="271" t="s">
        <v>1931</v>
      </c>
      <c r="C123" s="272">
        <f>'5000'!E120</f>
        <v>18468.479248000003</v>
      </c>
      <c r="D123" s="273"/>
    </row>
    <row r="124" spans="2:4">
      <c r="B124" s="271" t="s">
        <v>1932</v>
      </c>
      <c r="C124" s="272">
        <f>'5000'!E125</f>
        <v>18468.479248000003</v>
      </c>
      <c r="D124" s="273"/>
    </row>
    <row r="125" spans="2:4">
      <c r="B125" s="271" t="s">
        <v>1933</v>
      </c>
      <c r="C125" s="272">
        <f>'5000'!E130</f>
        <v>12286.271863999998</v>
      </c>
      <c r="D125" s="273"/>
    </row>
    <row r="126" spans="2:4">
      <c r="B126" s="271" t="s">
        <v>1934</v>
      </c>
      <c r="C126" s="272">
        <f>'5000'!E135</f>
        <v>12605.816572</v>
      </c>
      <c r="D126" s="273"/>
    </row>
    <row r="127" spans="2:4">
      <c r="B127" s="271" t="s">
        <v>1935</v>
      </c>
      <c r="C127" s="272">
        <f>'5000'!E140</f>
        <v>14005.937547999998</v>
      </c>
      <c r="D127" s="273"/>
    </row>
    <row r="128" spans="2:4">
      <c r="B128" s="271" t="s">
        <v>1936</v>
      </c>
      <c r="C128" s="272">
        <f>'5000'!E145</f>
        <v>14005.937547999998</v>
      </c>
      <c r="D128" s="273"/>
    </row>
    <row r="129" spans="2:4">
      <c r="B129" s="271" t="s">
        <v>1937</v>
      </c>
      <c r="C129" s="272">
        <f>'5000'!E150</f>
        <v>14005.937547999998</v>
      </c>
      <c r="D129" s="273"/>
    </row>
    <row r="130" spans="2:4">
      <c r="B130" s="271" t="s">
        <v>1938</v>
      </c>
      <c r="C130" s="272">
        <f>'5000'!E150</f>
        <v>14005.937547999998</v>
      </c>
      <c r="D130" s="273"/>
    </row>
    <row r="131" spans="2:4">
      <c r="B131" s="271" t="s">
        <v>1939</v>
      </c>
      <c r="C131" s="272">
        <f>'5000'!E160</f>
        <v>13648.001303999998</v>
      </c>
      <c r="D131" s="273"/>
    </row>
    <row r="132" spans="2:4">
      <c r="B132" s="271" t="s">
        <v>1940</v>
      </c>
      <c r="C132" s="272">
        <f>'5000'!E165</f>
        <v>13249.712835999999</v>
      </c>
      <c r="D132" s="273"/>
    </row>
    <row r="133" spans="2:4" ht="15.75">
      <c r="B133" s="278" t="s">
        <v>2077</v>
      </c>
      <c r="D133" s="273"/>
    </row>
    <row r="134" spans="2:4">
      <c r="B134" s="271" t="s">
        <v>1941</v>
      </c>
      <c r="C134" s="272">
        <f>'5000'!E171</f>
        <v>11932.288619999999</v>
      </c>
      <c r="D134" s="273"/>
    </row>
    <row r="135" spans="2:4">
      <c r="B135" s="271" t="s">
        <v>1942</v>
      </c>
      <c r="C135" s="272">
        <f>'5000'!E176</f>
        <v>15597.589280000004</v>
      </c>
      <c r="D135" s="273"/>
    </row>
    <row r="136" spans="2:4">
      <c r="B136" s="271" t="s">
        <v>1943</v>
      </c>
      <c r="C136" s="272">
        <f>'5000'!E181</f>
        <v>15597.589280000004</v>
      </c>
      <c r="D136" s="273"/>
    </row>
    <row r="137" spans="2:4">
      <c r="B137" s="271" t="s">
        <v>1944</v>
      </c>
      <c r="C137" s="272">
        <f>'5000'!E186</f>
        <v>18603.877404000003</v>
      </c>
      <c r="D137" s="273"/>
    </row>
    <row r="138" spans="2:4">
      <c r="B138" s="271" t="s">
        <v>1945</v>
      </c>
      <c r="C138" s="272">
        <f>'5000'!E191</f>
        <v>18603.877404000003</v>
      </c>
      <c r="D138" s="273"/>
    </row>
    <row r="139" spans="2:4">
      <c r="B139" s="271" t="s">
        <v>1946</v>
      </c>
      <c r="C139" s="272">
        <f>'5000'!E196</f>
        <v>12561.432288</v>
      </c>
      <c r="D139" s="273"/>
    </row>
    <row r="140" spans="2:4">
      <c r="B140" s="271" t="s">
        <v>1947</v>
      </c>
      <c r="C140" s="272">
        <f>'5000'!E201</f>
        <v>12886.906496000001</v>
      </c>
      <c r="D140" s="273"/>
    </row>
    <row r="141" spans="2:4">
      <c r="B141" s="271" t="s">
        <v>1948</v>
      </c>
      <c r="C141" s="272">
        <f>'5000'!E206</f>
        <v>13369.093435999999</v>
      </c>
      <c r="D141" s="273"/>
    </row>
    <row r="142" spans="2:4">
      <c r="B142" s="271" t="s">
        <v>1949</v>
      </c>
      <c r="C142" s="272">
        <f>'5000'!E211</f>
        <v>13369.093435999999</v>
      </c>
      <c r="D142" s="273"/>
    </row>
    <row r="143" spans="2:4">
      <c r="B143" s="271" t="s">
        <v>1950</v>
      </c>
      <c r="C143" s="272">
        <f>'5000'!E216</f>
        <v>13369.093435999999</v>
      </c>
      <c r="D143" s="273"/>
    </row>
    <row r="144" spans="2:4">
      <c r="B144" s="271" t="s">
        <v>1951</v>
      </c>
      <c r="C144" s="272">
        <f>'5000'!E221</f>
        <v>12675.879544000001</v>
      </c>
      <c r="D144" s="273"/>
    </row>
    <row r="145" spans="2:4">
      <c r="B145" s="271" t="s">
        <v>1952</v>
      </c>
      <c r="C145" s="272">
        <f>'5000'!E226</f>
        <v>13040.978624000001</v>
      </c>
      <c r="D145" s="273"/>
    </row>
    <row r="146" spans="2:4">
      <c r="B146" s="271" t="s">
        <v>1953</v>
      </c>
      <c r="C146" s="272">
        <f>'5000'!E231</f>
        <v>12675.879544000001</v>
      </c>
      <c r="D146" s="273"/>
    </row>
    <row r="147" spans="2:4" ht="15.75">
      <c r="B147" s="278" t="s">
        <v>2079</v>
      </c>
      <c r="D147" s="273"/>
    </row>
    <row r="148" spans="2:4">
      <c r="B148" s="271" t="s">
        <v>1967</v>
      </c>
      <c r="C148" s="272">
        <f>'5000'!E237</f>
        <v>11253.985444</v>
      </c>
      <c r="D148" s="273"/>
    </row>
    <row r="149" spans="2:4">
      <c r="B149" s="271" t="s">
        <v>1968</v>
      </c>
      <c r="C149" s="272">
        <f>'5000'!E242</f>
        <v>15874.615519999999</v>
      </c>
      <c r="D149" s="273"/>
    </row>
    <row r="150" spans="2:4">
      <c r="B150" s="271" t="s">
        <v>1969</v>
      </c>
      <c r="C150" s="272">
        <f>'5000'!E247</f>
        <v>15874.615519999999</v>
      </c>
      <c r="D150" s="273"/>
    </row>
    <row r="151" spans="2:4">
      <c r="B151" s="271" t="s">
        <v>1970</v>
      </c>
      <c r="C151" s="272">
        <f>'5000'!E252</f>
        <v>18996.552611999999</v>
      </c>
      <c r="D151" s="273"/>
    </row>
    <row r="152" spans="2:4">
      <c r="B152" s="271" t="s">
        <v>1971</v>
      </c>
      <c r="C152" s="272">
        <f>'5000'!E257</f>
        <v>18996.552611999999</v>
      </c>
      <c r="D152" s="273"/>
    </row>
    <row r="153" spans="2:4">
      <c r="B153" s="271" t="s">
        <v>1972</v>
      </c>
      <c r="C153" s="272">
        <f>'5000'!E262</f>
        <v>12576.564372000001</v>
      </c>
      <c r="D153" s="273"/>
    </row>
    <row r="154" spans="2:4">
      <c r="B154" s="271" t="s">
        <v>1973</v>
      </c>
      <c r="C154" s="272">
        <f>'5000'!E267</f>
        <v>12908.379192</v>
      </c>
      <c r="D154" s="273"/>
    </row>
    <row r="155" spans="2:4">
      <c r="B155" s="271" t="s">
        <v>1974</v>
      </c>
      <c r="C155" s="272">
        <f>'5000'!E272</f>
        <v>14362.371651999998</v>
      </c>
      <c r="D155" s="273"/>
    </row>
    <row r="156" spans="2:4">
      <c r="B156" s="271" t="s">
        <v>1975</v>
      </c>
      <c r="C156" s="272">
        <f>'5000'!E277</f>
        <v>14362.371651999998</v>
      </c>
      <c r="D156" s="273"/>
    </row>
    <row r="157" spans="2:4">
      <c r="B157" s="271" t="s">
        <v>1976</v>
      </c>
      <c r="C157" s="272">
        <f>'5000'!E282</f>
        <v>14362.371651999998</v>
      </c>
      <c r="D157" s="273"/>
    </row>
    <row r="158" spans="2:4">
      <c r="B158" s="271" t="s">
        <v>1977</v>
      </c>
      <c r="C158" s="272">
        <f>'5000'!E287</f>
        <v>13577.037047999998</v>
      </c>
      <c r="D158" s="273"/>
    </row>
    <row r="159" spans="2:4">
      <c r="B159" s="271" t="s">
        <v>1978</v>
      </c>
      <c r="C159" s="272">
        <f>'5000'!E292</f>
        <v>13990.663155999999</v>
      </c>
      <c r="D159" s="273"/>
    </row>
    <row r="160" spans="2:4">
      <c r="B160" s="271" t="s">
        <v>2080</v>
      </c>
      <c r="C160" s="272">
        <f>'5000'!E297</f>
        <v>13577.037047999998</v>
      </c>
      <c r="D160" s="273"/>
    </row>
    <row r="161" spans="2:4" ht="15.75">
      <c r="B161" s="278" t="s">
        <v>2078</v>
      </c>
      <c r="D161" s="273"/>
    </row>
    <row r="162" spans="2:4">
      <c r="B162" s="271" t="s">
        <v>1954</v>
      </c>
      <c r="C162" s="272">
        <f>'5000'!E303</f>
        <v>12411.961452</v>
      </c>
      <c r="D162" s="273"/>
    </row>
    <row r="163" spans="2:4">
      <c r="B163" s="271" t="s">
        <v>1955</v>
      </c>
      <c r="C163" s="272">
        <f>'5000'!E308</f>
        <v>16216.249592</v>
      </c>
      <c r="D163" s="273"/>
    </row>
    <row r="164" spans="2:4">
      <c r="B164" s="271" t="s">
        <v>1956</v>
      </c>
      <c r="C164" s="272">
        <f>'5000'!E308</f>
        <v>16216.249592</v>
      </c>
      <c r="D164" s="273"/>
    </row>
    <row r="165" spans="2:4">
      <c r="B165" s="271" t="s">
        <v>1957</v>
      </c>
      <c r="C165" s="272">
        <f>'5000'!E318</f>
        <v>19395.963732</v>
      </c>
      <c r="D165" s="273"/>
    </row>
    <row r="166" spans="2:4">
      <c r="B166" s="271" t="s">
        <v>1958</v>
      </c>
      <c r="C166" s="272">
        <f>'5000'!E323</f>
        <v>19395.963732</v>
      </c>
      <c r="D166" s="273"/>
    </row>
    <row r="167" spans="2:4">
      <c r="B167" s="271" t="s">
        <v>1959</v>
      </c>
      <c r="C167" s="272">
        <f>'5000'!E328</f>
        <v>13004.927264</v>
      </c>
      <c r="D167" s="273"/>
    </row>
    <row r="168" spans="2:4">
      <c r="B168" s="271" t="s">
        <v>1960</v>
      </c>
      <c r="C168" s="272">
        <f>'5000'!E333</f>
        <v>13349.138692</v>
      </c>
      <c r="D168" s="273"/>
    </row>
    <row r="169" spans="2:4">
      <c r="B169" s="271" t="s">
        <v>1961</v>
      </c>
      <c r="C169" s="272">
        <f>'5000'!E338</f>
        <v>13859.170564</v>
      </c>
      <c r="D169" s="273"/>
    </row>
    <row r="170" spans="2:4">
      <c r="B170" s="271" t="s">
        <v>1962</v>
      </c>
      <c r="C170" s="272">
        <f>'5000'!E343</f>
        <v>13859.170564</v>
      </c>
      <c r="D170" s="273"/>
    </row>
    <row r="171" spans="2:4">
      <c r="B171" s="271" t="s">
        <v>1963</v>
      </c>
      <c r="C171" s="272">
        <f>'5000'!E348</f>
        <v>13859.170564</v>
      </c>
      <c r="D171" s="273"/>
    </row>
    <row r="172" spans="2:4">
      <c r="B172" s="271" t="s">
        <v>1964</v>
      </c>
      <c r="C172" s="272">
        <f>'5000'!E353</f>
        <v>13125.968123999999</v>
      </c>
      <c r="D172" s="273"/>
    </row>
    <row r="173" spans="2:4">
      <c r="B173" s="271" t="s">
        <v>1965</v>
      </c>
      <c r="C173" s="272">
        <f>'5000'!E358</f>
        <v>13512.1446</v>
      </c>
      <c r="D173" s="273"/>
    </row>
    <row r="174" spans="2:4">
      <c r="B174" s="271" t="s">
        <v>1966</v>
      </c>
      <c r="C174" s="272">
        <f>'5000'!E363</f>
        <v>13125.968123999999</v>
      </c>
      <c r="D174" s="273"/>
    </row>
    <row r="175" spans="2:4" ht="15.75">
      <c r="B175" s="278" t="s">
        <v>2081</v>
      </c>
      <c r="D175" s="273"/>
    </row>
    <row r="176" spans="2:4">
      <c r="B176" s="271" t="s">
        <v>2056</v>
      </c>
      <c r="C176" s="272">
        <f>'200 '!D13</f>
        <v>6573.6176320000004</v>
      </c>
      <c r="D176" s="273"/>
    </row>
    <row r="177" spans="2:4">
      <c r="B177" s="271" t="s">
        <v>2057</v>
      </c>
      <c r="C177" s="272">
        <f>'200 '!D18</f>
        <v>7846.2306399999998</v>
      </c>
      <c r="D177" s="273"/>
    </row>
    <row r="178" spans="2:4">
      <c r="B178" s="271" t="s">
        <v>2058</v>
      </c>
      <c r="C178" s="272">
        <f>'200 '!D23</f>
        <v>9079.8828799999992</v>
      </c>
      <c r="D178" s="273"/>
    </row>
    <row r="179" spans="2:4">
      <c r="B179" s="271" t="s">
        <v>2059</v>
      </c>
      <c r="C179" s="272">
        <f>'200 '!D28</f>
        <v>8531.1748559999996</v>
      </c>
      <c r="D179" s="273"/>
    </row>
    <row r="180" spans="2:4">
      <c r="B180" s="271" t="s">
        <v>2060</v>
      </c>
      <c r="C180" s="272">
        <f>'200 '!D33</f>
        <v>9091.9474360000004</v>
      </c>
      <c r="D180" s="273"/>
    </row>
    <row r="181" spans="2:4" ht="15.75">
      <c r="B181" s="279" t="s">
        <v>1848</v>
      </c>
      <c r="D181" s="273"/>
    </row>
    <row r="182" spans="2:4">
      <c r="B182" s="271" t="s">
        <v>2061</v>
      </c>
      <c r="C182" s="272">
        <f>'500'!D13</f>
        <v>4886.3349239999998</v>
      </c>
      <c r="D182" s="273"/>
    </row>
    <row r="183" spans="2:4">
      <c r="B183" s="271" t="s">
        <v>2062</v>
      </c>
      <c r="C183" s="272">
        <f>'500'!D18</f>
        <v>5951.2415000000001</v>
      </c>
      <c r="D183" s="273"/>
    </row>
    <row r="184" spans="2:4">
      <c r="B184" s="271" t="s">
        <v>2063</v>
      </c>
      <c r="C184" s="272">
        <f>'500'!D23</f>
        <v>6156.7974999999997</v>
      </c>
      <c r="D184" s="273"/>
    </row>
    <row r="185" spans="2:4">
      <c r="B185" s="271" t="s">
        <v>2064</v>
      </c>
      <c r="C185" s="272">
        <f>'500'!D28</f>
        <v>8035.7532719999999</v>
      </c>
      <c r="D185" s="273"/>
    </row>
    <row r="186" spans="2:4">
      <c r="B186" s="271" t="s">
        <v>2065</v>
      </c>
      <c r="C186" s="272">
        <f>'500'!D33</f>
        <v>7226.7481040000002</v>
      </c>
      <c r="D186" s="273"/>
    </row>
    <row r="187" spans="2:4" ht="15.75">
      <c r="B187" s="279" t="s">
        <v>1851</v>
      </c>
      <c r="D187" s="273"/>
    </row>
    <row r="188" spans="2:4">
      <c r="B188" s="271" t="s">
        <v>1979</v>
      </c>
      <c r="C188" s="272">
        <f>'6000'!D13</f>
        <v>10079.027348</v>
      </c>
      <c r="D188" s="273"/>
    </row>
    <row r="189" spans="2:4">
      <c r="B189" s="271" t="s">
        <v>2003</v>
      </c>
      <c r="C189" s="272">
        <f>'6000'!D18</f>
        <v>9037.4909079999998</v>
      </c>
      <c r="D189" s="273"/>
    </row>
    <row r="190" spans="2:4">
      <c r="B190" s="271" t="s">
        <v>2004</v>
      </c>
      <c r="C190" s="272">
        <f>'6000'!D23</f>
        <v>9037.4909079999998</v>
      </c>
      <c r="D190" s="273"/>
    </row>
    <row r="191" spans="2:4">
      <c r="B191" s="271" t="s">
        <v>2005</v>
      </c>
      <c r="C191" s="272">
        <f>'6000'!D28</f>
        <v>10079.027348</v>
      </c>
      <c r="D191" s="273"/>
    </row>
    <row r="192" spans="2:4" ht="15.75">
      <c r="B192" s="279" t="s">
        <v>2082</v>
      </c>
      <c r="D192" s="273"/>
    </row>
    <row r="193" spans="2:4">
      <c r="B193" s="271" t="s">
        <v>1979</v>
      </c>
      <c r="C193" s="272">
        <f>'6000'!D34</f>
        <v>11993.307128</v>
      </c>
      <c r="D193" s="273"/>
    </row>
    <row r="194" spans="2:4">
      <c r="B194" s="271" t="s">
        <v>1980</v>
      </c>
      <c r="C194" s="272">
        <f>'6000'!D39</f>
        <v>12313.405256000002</v>
      </c>
      <c r="D194" s="273"/>
    </row>
    <row r="195" spans="2:4">
      <c r="B195" s="271" t="s">
        <v>1981</v>
      </c>
      <c r="C195" s="272">
        <f>'6000'!D44</f>
        <v>12264.862416</v>
      </c>
      <c r="D195" s="273"/>
    </row>
    <row r="196" spans="2:4">
      <c r="B196" s="271" t="s">
        <v>1982</v>
      </c>
      <c r="C196" s="272">
        <f>'6000'!D49</f>
        <v>11822.806332</v>
      </c>
      <c r="D196" s="273"/>
    </row>
    <row r="197" spans="2:4">
      <c r="B197" s="271" t="s">
        <v>1983</v>
      </c>
      <c r="C197" s="272">
        <f>'6000'!D54</f>
        <v>12268.799604</v>
      </c>
      <c r="D197" s="273"/>
    </row>
    <row r="198" spans="2:4">
      <c r="B198" s="271" t="s">
        <v>1984</v>
      </c>
      <c r="C198" s="272">
        <f>'6000'!D59</f>
        <v>12268.799604</v>
      </c>
      <c r="D198" s="273"/>
    </row>
    <row r="199" spans="2:4">
      <c r="B199" s="271" t="s">
        <v>1985</v>
      </c>
      <c r="C199" s="272">
        <f>'6000'!D64</f>
        <v>12268.799604</v>
      </c>
      <c r="D199" s="273"/>
    </row>
    <row r="200" spans="2:4">
      <c r="B200" s="271" t="s">
        <v>1986</v>
      </c>
      <c r="C200" s="272">
        <f>'6000'!D69</f>
        <v>13049.279924</v>
      </c>
      <c r="D200" s="273"/>
    </row>
    <row r="201" spans="2:4" ht="15.75">
      <c r="B201" s="279" t="s">
        <v>1849</v>
      </c>
      <c r="D201" s="273"/>
    </row>
    <row r="202" spans="2:4">
      <c r="B202" s="271" t="s">
        <v>1987</v>
      </c>
      <c r="C202" s="272">
        <f>'6000'!D75</f>
        <v>13451.126092</v>
      </c>
      <c r="D202" s="273"/>
    </row>
    <row r="203" spans="2:4">
      <c r="B203" s="271" t="s">
        <v>1988</v>
      </c>
      <c r="C203" s="272">
        <f>'6000'!D80</f>
        <v>13274.110752000001</v>
      </c>
      <c r="D203" s="273"/>
    </row>
    <row r="204" spans="2:4">
      <c r="B204" s="271" t="s">
        <v>1989</v>
      </c>
      <c r="C204" s="272">
        <f>'6000'!D85</f>
        <v>13451.126092</v>
      </c>
      <c r="D204" s="273"/>
    </row>
    <row r="205" spans="2:4">
      <c r="B205" s="271" t="s">
        <v>1990</v>
      </c>
      <c r="C205" s="272">
        <f>'6000'!D90</f>
        <v>12404.434939999999</v>
      </c>
      <c r="D205" s="273"/>
    </row>
    <row r="206" spans="2:4">
      <c r="B206" s="271" t="s">
        <v>1991</v>
      </c>
      <c r="C206" s="272">
        <f>'6000'!D95</f>
        <v>12850.428212000001</v>
      </c>
      <c r="D206" s="273"/>
    </row>
    <row r="207" spans="2:4">
      <c r="B207" s="271" t="s">
        <v>1992</v>
      </c>
      <c r="C207" s="272">
        <f>'6000'!D100</f>
        <v>13964.20968</v>
      </c>
      <c r="D207" s="273"/>
    </row>
    <row r="208" spans="2:4">
      <c r="B208" s="271" t="s">
        <v>1993</v>
      </c>
      <c r="C208" s="272">
        <f>'6000'!D105</f>
        <v>13951.386148000001</v>
      </c>
      <c r="D208" s="273"/>
    </row>
    <row r="209" spans="2:4">
      <c r="B209" s="271" t="s">
        <v>1994</v>
      </c>
      <c r="C209" s="272">
        <f>'6000'!D110</f>
        <v>13630.908532000001</v>
      </c>
      <c r="D209" s="273"/>
    </row>
    <row r="210" spans="2:4" ht="15.75">
      <c r="B210" s="279" t="s">
        <v>1850</v>
      </c>
      <c r="D210" s="273"/>
    </row>
    <row r="211" spans="2:4">
      <c r="C211" s="280" t="s">
        <v>1857</v>
      </c>
      <c r="D211" s="273"/>
    </row>
    <row r="212" spans="2:4">
      <c r="B212" s="271" t="s">
        <v>1995</v>
      </c>
      <c r="C212" s="272">
        <f>'6000'!D116</f>
        <v>12878.573572000001</v>
      </c>
      <c r="D212" s="273"/>
    </row>
    <row r="213" spans="2:4">
      <c r="B213" s="271" t="s">
        <v>1996</v>
      </c>
      <c r="C213" s="272">
        <f>'6000'!D121</f>
        <v>12701.558232000001</v>
      </c>
      <c r="D213" s="273"/>
    </row>
    <row r="214" spans="2:4">
      <c r="B214" s="271" t="s">
        <v>1997</v>
      </c>
      <c r="C214" s="272">
        <f>'6000'!D126</f>
        <v>12878.573572000001</v>
      </c>
      <c r="D214" s="273"/>
    </row>
    <row r="215" spans="2:4">
      <c r="B215" s="271" t="s">
        <v>1998</v>
      </c>
      <c r="C215" s="272">
        <f>'6000'!D131</f>
        <v>11831.882420000002</v>
      </c>
      <c r="D215" s="273"/>
    </row>
    <row r="216" spans="2:4">
      <c r="B216" s="271" t="s">
        <v>1999</v>
      </c>
      <c r="C216" s="272">
        <f>'6000'!D136</f>
        <v>12277.875692000001</v>
      </c>
      <c r="D216" s="273"/>
    </row>
    <row r="217" spans="2:4">
      <c r="B217" s="271" t="s">
        <v>2000</v>
      </c>
      <c r="C217" s="272">
        <f>'6000'!D141</f>
        <v>13391.657160000002</v>
      </c>
      <c r="D217" s="273"/>
    </row>
    <row r="218" spans="2:4">
      <c r="B218" s="271" t="s">
        <v>2001</v>
      </c>
      <c r="C218" s="272">
        <f>'6000'!D146</f>
        <v>13378.833628</v>
      </c>
      <c r="D218" s="273"/>
    </row>
    <row r="219" spans="2:4">
      <c r="B219" s="271" t="s">
        <v>2002</v>
      </c>
      <c r="C219" s="272">
        <f>'6000'!D151</f>
        <v>13058.356012</v>
      </c>
      <c r="D219" s="273"/>
    </row>
    <row r="220" spans="2:4" ht="15.75">
      <c r="B220" s="279" t="s">
        <v>1852</v>
      </c>
      <c r="D220" s="273"/>
    </row>
    <row r="221" spans="2:4">
      <c r="B221" s="271" t="s">
        <v>2006</v>
      </c>
      <c r="C221" s="272">
        <f>'700'!D14</f>
        <v>9693.7047199999997</v>
      </c>
      <c r="D221" s="273"/>
    </row>
    <row r="222" spans="2:4">
      <c r="B222" s="271" t="s">
        <v>2007</v>
      </c>
      <c r="C222" s="272">
        <f>'700'!D20</f>
        <v>10269.135023999999</v>
      </c>
      <c r="D222" s="273"/>
    </row>
    <row r="223" spans="2:4">
      <c r="B223" s="271" t="s">
        <v>2008</v>
      </c>
      <c r="C223" s="272">
        <f>'700'!D26</f>
        <v>10988.407091999999</v>
      </c>
      <c r="D223" s="273"/>
    </row>
    <row r="224" spans="2:4">
      <c r="B224" s="271" t="s">
        <v>2009</v>
      </c>
      <c r="C224" s="272">
        <f>'700'!D32</f>
        <v>11193.125055999999</v>
      </c>
      <c r="D224" s="273"/>
    </row>
    <row r="225" spans="2:4">
      <c r="B225" s="271" t="s">
        <v>2010</v>
      </c>
      <c r="C225" s="272">
        <f>'700'!D38</f>
        <v>11480.840208</v>
      </c>
      <c r="D225" s="273"/>
    </row>
    <row r="226" spans="2:4">
      <c r="B226" s="271" t="s">
        <v>2011</v>
      </c>
      <c r="C226" s="272">
        <f>'700'!D44</f>
        <v>13623.935440000001</v>
      </c>
      <c r="D226" s="273"/>
    </row>
    <row r="227" spans="2:4" ht="15.75">
      <c r="B227" s="279" t="s">
        <v>1853</v>
      </c>
      <c r="D227" s="273"/>
    </row>
    <row r="228" spans="2:4">
      <c r="B228" s="271" t="s">
        <v>2012</v>
      </c>
      <c r="C228" s="272">
        <f>'700'!D51</f>
        <v>9964.8172720000002</v>
      </c>
      <c r="D228" s="273"/>
    </row>
    <row r="229" spans="2:4">
      <c r="B229" s="271" t="s">
        <v>2013</v>
      </c>
      <c r="C229" s="272">
        <f>'700'!D57</f>
        <v>10538.397572</v>
      </c>
      <c r="D229" s="273"/>
    </row>
    <row r="230" spans="2:4">
      <c r="B230" s="271" t="s">
        <v>2014</v>
      </c>
      <c r="C230" s="272">
        <f>'700'!D63</f>
        <v>11257.685451999998</v>
      </c>
      <c r="D230" s="273"/>
    </row>
    <row r="231" spans="2:4">
      <c r="B231" s="271" t="s">
        <v>2015</v>
      </c>
      <c r="C231" s="272">
        <f>'700'!D69</f>
        <v>11462.403415999999</v>
      </c>
      <c r="D231" s="273"/>
    </row>
    <row r="232" spans="2:4">
      <c r="B232" s="271" t="s">
        <v>2016</v>
      </c>
      <c r="C232" s="272">
        <f>'700'!D75</f>
        <v>11750.118568</v>
      </c>
      <c r="D232" s="273"/>
    </row>
    <row r="233" spans="2:4">
      <c r="B233" s="271" t="s">
        <v>2017</v>
      </c>
      <c r="C233" s="272">
        <f>'700'!D81</f>
        <v>13791.764008</v>
      </c>
      <c r="D233" s="273"/>
    </row>
    <row r="234" spans="2:4" ht="15.75">
      <c r="B234" s="279" t="s">
        <v>1854</v>
      </c>
      <c r="D234" s="273"/>
    </row>
    <row r="235" spans="2:4">
      <c r="B235" s="271" t="s">
        <v>2018</v>
      </c>
      <c r="C235" s="272">
        <f>'700'!D88</f>
        <v>11455.019211999999</v>
      </c>
      <c r="D235" s="273"/>
    </row>
    <row r="236" spans="2:4">
      <c r="B236" s="271" t="s">
        <v>2019</v>
      </c>
      <c r="C236" s="272">
        <f>'700'!D94</f>
        <v>12030.449516000001</v>
      </c>
      <c r="D236" s="273"/>
    </row>
    <row r="237" spans="2:4">
      <c r="B237" s="271" t="s">
        <v>2020</v>
      </c>
      <c r="C237" s="272">
        <f>'700'!D100</f>
        <v>12152.170292000003</v>
      </c>
      <c r="D237" s="273"/>
    </row>
    <row r="238" spans="2:4">
      <c r="B238" s="271" t="s">
        <v>2021</v>
      </c>
      <c r="C238" s="272">
        <f>'700'!D106</f>
        <v>12954.439548000002</v>
      </c>
      <c r="D238" s="273"/>
    </row>
    <row r="239" spans="2:4">
      <c r="B239" s="271" t="s">
        <v>2022</v>
      </c>
      <c r="C239" s="272">
        <f>'700'!D112</f>
        <v>13242.154699999999</v>
      </c>
      <c r="D239" s="273"/>
    </row>
    <row r="240" spans="2:4">
      <c r="B240" s="271" t="s">
        <v>2023</v>
      </c>
      <c r="C240" s="272">
        <f>'700'!D118</f>
        <v>14931.540403999999</v>
      </c>
      <c r="D240" s="273"/>
    </row>
    <row r="241" spans="2:4" ht="60.75" customHeight="1">
      <c r="B241" s="297" t="s">
        <v>2083</v>
      </c>
      <c r="C241" s="297"/>
      <c r="D241" s="273"/>
    </row>
    <row r="242" spans="2:4">
      <c r="B242" s="271" t="s">
        <v>2024</v>
      </c>
      <c r="C242" s="272">
        <f>'700 шпон'!D14</f>
        <v>17393.2</v>
      </c>
      <c r="D242" s="273"/>
    </row>
    <row r="243" spans="2:4">
      <c r="B243" s="271" t="s">
        <v>2025</v>
      </c>
      <c r="C243" s="272">
        <f>'700 шпон'!D20</f>
        <v>18515.851999999999</v>
      </c>
      <c r="D243" s="273"/>
    </row>
    <row r="244" spans="2:4">
      <c r="B244" s="271" t="s">
        <v>2026</v>
      </c>
      <c r="C244" s="272">
        <f>'700 шпон'!D26</f>
        <v>19369.7</v>
      </c>
      <c r="D244" s="273"/>
    </row>
    <row r="245" spans="2:4">
      <c r="B245" s="271" t="s">
        <v>2027</v>
      </c>
      <c r="C245" s="272">
        <f>'700 шпон'!D32</f>
        <v>20950.900000000001</v>
      </c>
      <c r="D245" s="273"/>
    </row>
    <row r="246" spans="2:4">
      <c r="B246" s="271" t="s">
        <v>2028</v>
      </c>
      <c r="C246" s="272">
        <f>'700 шпон'!D38</f>
        <v>19765</v>
      </c>
      <c r="D246" s="273"/>
    </row>
    <row r="247" spans="2:4">
      <c r="B247" s="271" t="s">
        <v>2029</v>
      </c>
      <c r="C247" s="272">
        <f>'700 шпон'!D44</f>
        <v>19765</v>
      </c>
      <c r="D247" s="273"/>
    </row>
    <row r="248" spans="2:4" ht="15.75">
      <c r="B248" s="279" t="s">
        <v>1855</v>
      </c>
      <c r="D248" s="273"/>
    </row>
    <row r="249" spans="2:4">
      <c r="B249" s="271" t="s">
        <v>2030</v>
      </c>
      <c r="C249" s="272">
        <f>'600'!D14</f>
        <v>7405.376268</v>
      </c>
      <c r="D249" s="273"/>
    </row>
    <row r="250" spans="2:4">
      <c r="B250" s="271" t="s">
        <v>2031</v>
      </c>
      <c r="C250" s="272">
        <f>'600'!D19</f>
        <v>7720.0666920000003</v>
      </c>
      <c r="D250" s="273"/>
    </row>
    <row r="251" spans="2:4" hidden="1">
      <c r="B251" s="271" t="s">
        <v>2032</v>
      </c>
      <c r="C251" s="272">
        <v>0</v>
      </c>
      <c r="D251" s="273"/>
    </row>
    <row r="252" spans="2:4" hidden="1">
      <c r="B252" s="271" t="s">
        <v>2033</v>
      </c>
      <c r="C252" s="272">
        <v>0</v>
      </c>
      <c r="D252" s="273"/>
    </row>
    <row r="253" spans="2:4" hidden="1">
      <c r="B253" s="271" t="s">
        <v>2034</v>
      </c>
      <c r="C253" s="272">
        <v>0</v>
      </c>
      <c r="D253" s="273"/>
    </row>
    <row r="254" spans="2:4" hidden="1">
      <c r="B254" s="271"/>
      <c r="C254" s="272"/>
      <c r="D254" s="273"/>
    </row>
    <row r="255" spans="2:4" hidden="1">
      <c r="B255" s="271"/>
      <c r="C255" s="272"/>
      <c r="D255" s="273"/>
    </row>
    <row r="256" spans="2:4" hidden="1">
      <c r="B256" s="271"/>
      <c r="C256" s="272"/>
      <c r="D256" s="273"/>
    </row>
    <row r="257" spans="2:4">
      <c r="B257" s="271" t="s">
        <v>2035</v>
      </c>
      <c r="C257" s="272">
        <f>'600'!D24</f>
        <v>7720.0666920000003</v>
      </c>
      <c r="D257" s="273"/>
    </row>
    <row r="258" spans="2:4">
      <c r="B258" s="271" t="s">
        <v>2036</v>
      </c>
      <c r="C258" s="272">
        <f>'600'!D29</f>
        <v>8376.5176840000004</v>
      </c>
      <c r="D258" s="273"/>
    </row>
    <row r="259" spans="2:4">
      <c r="B259" s="271" t="s">
        <v>2037</v>
      </c>
      <c r="C259" s="272">
        <f>'600'!D34</f>
        <v>8376.5176840000004</v>
      </c>
      <c r="D259" s="273"/>
    </row>
    <row r="260" spans="2:4" ht="18">
      <c r="B260" s="281"/>
    </row>
    <row r="262" spans="2:4" ht="18">
      <c r="B262" s="281"/>
    </row>
    <row r="268" spans="2:4" ht="18">
      <c r="B268" s="281"/>
    </row>
    <row r="273" spans="2:2" ht="18">
      <c r="B273" s="281"/>
    </row>
    <row r="274" spans="2:2" ht="18">
      <c r="B274" s="281"/>
    </row>
  </sheetData>
  <mergeCells count="6">
    <mergeCell ref="B241:C241"/>
    <mergeCell ref="B8:C8"/>
    <mergeCell ref="B4:C4"/>
    <mergeCell ref="B19:C19"/>
    <mergeCell ref="B22:C22"/>
    <mergeCell ref="B26:C26"/>
  </mergeCells>
  <hyperlinks>
    <hyperlink ref="B8" location="'3000 шпон'!A1" display="3000 шпон курупикса в тонировках: Браз Груша, Кофе"/>
    <hyperlink ref="B19" location="'3000 шпон'!A70" display="3000 шпон курупикса в тонировке Кофе с гравировкой"/>
    <hyperlink ref="B31" location="'3000 с декором'!A12" display="3000 с декором Белый CPL, Грецкий орех"/>
    <hyperlink ref="B41" location="'3000'!A12" display="3000 Белый CPL"/>
    <hyperlink ref="B60" location="'3000'!A103" display="3000 Грецкий орех, Дуб Шервуд"/>
    <hyperlink ref="B4" location="Декоры!A1" display="Дополнительная сопуствующая продукция расположена на листе &quot;Декоры&quot;:"/>
    <hyperlink ref="B77" location="'3000'!A184" display="3000 Выбеленный Дуб, Черный Дуб"/>
    <hyperlink ref="B93" location="'3000'!A270" display="3000 Дуб Пепельный"/>
    <hyperlink ref="B99" location="'5000'!A11" display="5000 Белый Schattdecor, НОВАРА, ПИНИЯ, СОНОМА"/>
    <hyperlink ref="B105" location="'5000'!A37" display="5000 Белый CPL"/>
    <hyperlink ref="B119" location="'5000'!A103" display="5000 Выбеленный Дуб"/>
    <hyperlink ref="B133" location="'5000'!A169" display="5000 Грецкий Орех"/>
    <hyperlink ref="B147" location="'5000'!A235" display="5000 Черный Дуб"/>
    <hyperlink ref="B161" location="'5000'!A301" display="5000 Меди-Акация, Дуб Шервуд"/>
    <hyperlink ref="B175" location="'200 '!A11" display="200 белый CPL, Темный орех"/>
    <hyperlink ref="B181" location="'500'!A11" display="500 Итальянский Орех"/>
    <hyperlink ref="B187" location="'6000'!A11" display="6000 Новара, Сонома, Пиния"/>
    <hyperlink ref="B22" location="'3000 шпон'!A85" display="3000 Эмаль по натуральному шпону дуба цвета Белый, Жемчужный, Светло Серый, Серый, Черный"/>
    <hyperlink ref="B26" location="'7000 шпон'!A11" display="7000 шпон дуба в тонировках: Браз Груша, Дуб Кофе, Мореный Дуб"/>
    <hyperlink ref="B192" location="'6000'!A32" display="6000 Дуб Пепельный, Дуб Шварц"/>
    <hyperlink ref="B201" location="'6000'!A73" display="6000 Танганика, Белый с Патиной"/>
    <hyperlink ref="B210" location="'6000'!A114" display="6000 Белый"/>
    <hyperlink ref="B220" location="'700'!A12" display="700 Белый с Теснением"/>
    <hyperlink ref="B227" location="'700'!A49" display="700 Новара, Пиния"/>
    <hyperlink ref="B234" location="'700'!A86" display="700 Серо зеленый, Нордик"/>
    <hyperlink ref="B241:C241" location="'700 шпон'!A12" display="700 шпон дуба в тонировках: Бразильская Груша, Дуб Кофе. Эмаль по шпону дуба: Белый, Жемчужный, Светло Серый, Серый, Черный"/>
    <hyperlink ref="B248" location="'600'!A11" display="600 Белый, Серо-зеленый, Нордик, Беж, Ночь"/>
  </hyperlinks>
  <pageMargins left="0.11811023622047245" right="0.11811023622047245" top="0.15748031496062992" bottom="0.15748031496062992" header="0.31496062992125984" footer="0.31496062992125984"/>
  <pageSetup paperSize="9" fitToHeight="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0"/>
  <sheetViews>
    <sheetView workbookViewId="0">
      <selection activeCell="A2" sqref="A2:C4"/>
    </sheetView>
  </sheetViews>
  <sheetFormatPr defaultRowHeight="15"/>
  <cols>
    <col min="1" max="1" width="56.88671875" customWidth="1"/>
    <col min="2" max="2" width="8.88671875" style="7" customWidth="1"/>
    <col min="3" max="3" width="8.88671875" customWidth="1"/>
    <col min="4" max="4" width="13.88671875" customWidth="1"/>
  </cols>
  <sheetData>
    <row r="1" spans="1:8" ht="12" customHeight="1">
      <c r="A1" s="301" t="s">
        <v>1743</v>
      </c>
      <c r="B1" s="301"/>
      <c r="C1" s="301"/>
    </row>
    <row r="2" spans="1:8" ht="12" customHeight="1">
      <c r="A2" s="301" t="s">
        <v>2232</v>
      </c>
      <c r="B2" s="301"/>
      <c r="C2" s="301"/>
    </row>
    <row r="3" spans="1:8" ht="12" customHeight="1">
      <c r="A3" s="301" t="s">
        <v>2233</v>
      </c>
      <c r="B3" s="301"/>
      <c r="C3" s="301"/>
    </row>
    <row r="4" spans="1:8" ht="12" customHeight="1">
      <c r="A4" s="301" t="s">
        <v>2234</v>
      </c>
      <c r="B4" s="301"/>
      <c r="C4" s="301"/>
    </row>
    <row r="5" spans="1:8" ht="12" customHeight="1">
      <c r="A5" s="22"/>
      <c r="B5" s="23"/>
      <c r="C5" s="22"/>
    </row>
    <row r="6" spans="1:8" ht="15" customHeight="1">
      <c r="A6" s="302" t="s">
        <v>121</v>
      </c>
      <c r="B6" s="302"/>
      <c r="C6" s="302"/>
    </row>
    <row r="7" spans="1:8" ht="12" customHeight="1" thickBot="1">
      <c r="A7" s="42" t="s">
        <v>1019</v>
      </c>
      <c r="B7" s="3"/>
      <c r="C7" s="4"/>
    </row>
    <row r="8" spans="1:8" ht="12" customHeight="1" thickBot="1">
      <c r="A8" s="22"/>
      <c r="B8" s="24" t="s">
        <v>122</v>
      </c>
      <c r="C8" s="11">
        <v>0</v>
      </c>
    </row>
    <row r="9" spans="1:8" ht="9.75" customHeight="1" thickBot="1">
      <c r="A9" s="25"/>
      <c r="B9" s="26"/>
      <c r="C9" s="25"/>
      <c r="E9" s="290" t="s">
        <v>2108</v>
      </c>
      <c r="G9" s="290" t="s">
        <v>2131</v>
      </c>
      <c r="H9" s="286" t="s">
        <v>2132</v>
      </c>
    </row>
    <row r="10" spans="1:8" ht="36" customHeight="1" thickBot="1">
      <c r="A10" s="58" t="s">
        <v>120</v>
      </c>
      <c r="B10" s="59" t="s">
        <v>117</v>
      </c>
      <c r="C10" s="59" t="s">
        <v>118</v>
      </c>
      <c r="D10" s="200" t="s">
        <v>1742</v>
      </c>
    </row>
    <row r="11" spans="1:8" s="38" customFormat="1" ht="15.75">
      <c r="A11" s="183" t="s">
        <v>1741</v>
      </c>
      <c r="B11" s="184"/>
      <c r="C11" s="184"/>
      <c r="D11" s="195"/>
    </row>
    <row r="12" spans="1:8" s="7" customFormat="1" ht="11.45" customHeight="1">
      <c r="A12" s="116" t="s">
        <v>807</v>
      </c>
      <c r="B12" s="41"/>
      <c r="C12" s="9"/>
      <c r="D12" s="195"/>
    </row>
    <row r="13" spans="1:8" s="7" customFormat="1" ht="11.45" customHeight="1">
      <c r="A13" s="117" t="s">
        <v>808</v>
      </c>
      <c r="B13" s="192">
        <v>12995.803740000001</v>
      </c>
      <c r="C13" s="9">
        <f>B13-(B13*$C$8)</f>
        <v>12995.803740000001</v>
      </c>
      <c r="D13" s="195">
        <f>B13+B$33</f>
        <v>18860.759156</v>
      </c>
    </row>
    <row r="14" spans="1:8" s="7" customFormat="1" ht="11.45" customHeight="1">
      <c r="A14" s="117" t="s">
        <v>809</v>
      </c>
      <c r="B14" s="192">
        <v>12995.803740000001</v>
      </c>
      <c r="C14" s="9">
        <f>B14-(B14*$C$8)</f>
        <v>12995.803740000001</v>
      </c>
    </row>
    <row r="15" spans="1:8" s="7" customFormat="1" ht="11.45" customHeight="1">
      <c r="A15" s="117" t="s">
        <v>810</v>
      </c>
      <c r="B15" s="192">
        <v>12995.803740000001</v>
      </c>
      <c r="C15" s="9">
        <f>B15-(B15*$C$8)</f>
        <v>12995.803740000001</v>
      </c>
    </row>
    <row r="16" spans="1:8" s="7" customFormat="1" ht="11.45" customHeight="1">
      <c r="A16" s="117" t="s">
        <v>811</v>
      </c>
      <c r="B16" s="192">
        <v>14555.325487999999</v>
      </c>
      <c r="C16" s="9">
        <f>B16-(B16*$C$8)</f>
        <v>14555.325487999999</v>
      </c>
    </row>
    <row r="17" spans="1:4" s="7" customFormat="1" ht="11.45" customHeight="1">
      <c r="A17" s="116" t="s">
        <v>812</v>
      </c>
      <c r="B17" s="192"/>
      <c r="C17" s="9"/>
    </row>
    <row r="18" spans="1:4" s="7" customFormat="1" ht="11.45" customHeight="1">
      <c r="A18" s="117" t="s">
        <v>813</v>
      </c>
      <c r="B18" s="192">
        <v>16766.981551999997</v>
      </c>
      <c r="C18" s="9">
        <f>B18-(B18*$C$8)</f>
        <v>16766.981551999997</v>
      </c>
      <c r="D18" s="195">
        <f>B18+B$33</f>
        <v>22631.936967999998</v>
      </c>
    </row>
    <row r="19" spans="1:4" s="7" customFormat="1" ht="11.45" customHeight="1">
      <c r="A19" s="117" t="s">
        <v>814</v>
      </c>
      <c r="B19" s="192">
        <v>16766.981551999997</v>
      </c>
      <c r="C19" s="9">
        <f>B19-(B19*$C$8)</f>
        <v>16766.981551999997</v>
      </c>
    </row>
    <row r="20" spans="1:4" s="7" customFormat="1" ht="11.45" customHeight="1">
      <c r="A20" s="117" t="s">
        <v>815</v>
      </c>
      <c r="B20" s="192">
        <v>16766.981551999997</v>
      </c>
      <c r="C20" s="9">
        <f>B20-(B20*$C$8)</f>
        <v>16766.981551999997</v>
      </c>
    </row>
    <row r="21" spans="1:4" s="7" customFormat="1" ht="11.45" customHeight="1">
      <c r="A21" s="117" t="s">
        <v>816</v>
      </c>
      <c r="B21" s="192">
        <v>18779.011116000001</v>
      </c>
      <c r="C21" s="9">
        <f>B21-(B21*$C$8)</f>
        <v>18779.011116000001</v>
      </c>
    </row>
    <row r="22" spans="1:4" s="7" customFormat="1" ht="11.45" customHeight="1">
      <c r="A22" s="116" t="s">
        <v>817</v>
      </c>
      <c r="B22" s="192"/>
      <c r="C22" s="9"/>
    </row>
    <row r="23" spans="1:4" s="7" customFormat="1" ht="11.45" customHeight="1">
      <c r="A23" s="117" t="s">
        <v>818</v>
      </c>
      <c r="B23" s="192">
        <v>16766.981551999997</v>
      </c>
      <c r="C23" s="9">
        <f t="shared" ref="C23:C37" si="0">B23-(B23*$C$8)</f>
        <v>16766.981551999997</v>
      </c>
      <c r="D23" s="195">
        <f>B23+B$33</f>
        <v>22631.936967999998</v>
      </c>
    </row>
    <row r="24" spans="1:4" s="7" customFormat="1" ht="11.45" customHeight="1">
      <c r="A24" s="117" t="s">
        <v>819</v>
      </c>
      <c r="B24" s="192">
        <v>16766.981551999997</v>
      </c>
      <c r="C24" s="9">
        <f t="shared" si="0"/>
        <v>16766.981551999997</v>
      </c>
    </row>
    <row r="25" spans="1:4" s="7" customFormat="1" ht="11.45" customHeight="1">
      <c r="A25" s="117" t="s">
        <v>820</v>
      </c>
      <c r="B25" s="192">
        <v>16766.981551999997</v>
      </c>
      <c r="C25" s="9">
        <f t="shared" si="0"/>
        <v>16766.981551999997</v>
      </c>
    </row>
    <row r="26" spans="1:4" s="7" customFormat="1" ht="11.45" customHeight="1">
      <c r="A26" s="117" t="s">
        <v>821</v>
      </c>
      <c r="B26" s="192">
        <v>18779.011116000001</v>
      </c>
      <c r="C26" s="9">
        <f t="shared" si="0"/>
        <v>18779.011116000001</v>
      </c>
    </row>
    <row r="27" spans="1:4" s="7" customFormat="1" ht="11.45" customHeight="1">
      <c r="A27" s="116" t="s">
        <v>822</v>
      </c>
      <c r="B27" s="192"/>
      <c r="C27" s="9"/>
    </row>
    <row r="28" spans="1:4" s="7" customFormat="1" ht="11.45" customHeight="1">
      <c r="A28" s="95" t="s">
        <v>823</v>
      </c>
      <c r="B28" s="192">
        <v>16766.981551999997</v>
      </c>
      <c r="C28" s="9">
        <f t="shared" si="0"/>
        <v>16766.981551999997</v>
      </c>
      <c r="D28" s="195">
        <f>B28+B$33</f>
        <v>22631.936967999998</v>
      </c>
    </row>
    <row r="29" spans="1:4" s="7" customFormat="1" ht="11.45" customHeight="1">
      <c r="A29" s="95" t="s">
        <v>824</v>
      </c>
      <c r="B29" s="192">
        <v>16766.981551999997</v>
      </c>
      <c r="C29" s="9">
        <f t="shared" si="0"/>
        <v>16766.981551999997</v>
      </c>
    </row>
    <row r="30" spans="1:4" s="7" customFormat="1" ht="11.45" customHeight="1">
      <c r="A30" s="95" t="s">
        <v>825</v>
      </c>
      <c r="B30" s="192">
        <v>16766.981551999997</v>
      </c>
      <c r="C30" s="9">
        <f t="shared" si="0"/>
        <v>16766.981551999997</v>
      </c>
    </row>
    <row r="31" spans="1:4" s="7" customFormat="1" ht="11.45" customHeight="1">
      <c r="A31" s="95" t="s">
        <v>826</v>
      </c>
      <c r="B31" s="192">
        <v>18779.011115999998</v>
      </c>
      <c r="C31" s="9">
        <f t="shared" si="0"/>
        <v>18779.011115999998</v>
      </c>
    </row>
    <row r="32" spans="1:4" s="7" customFormat="1" ht="12.75" customHeight="1">
      <c r="A32" s="147" t="s">
        <v>594</v>
      </c>
      <c r="B32" s="192"/>
      <c r="C32" s="9"/>
    </row>
    <row r="33" spans="1:3" s="7" customFormat="1" ht="11.45" customHeight="1">
      <c r="A33" s="117" t="s">
        <v>827</v>
      </c>
      <c r="B33" s="192">
        <v>5864.9554159999998</v>
      </c>
      <c r="C33" s="9">
        <f t="shared" si="0"/>
        <v>5864.9554159999998</v>
      </c>
    </row>
    <row r="34" spans="1:3" s="7" customFormat="1" ht="11.45" customHeight="1">
      <c r="A34" s="117" t="s">
        <v>828</v>
      </c>
      <c r="B34" s="192">
        <v>6568.7475359999999</v>
      </c>
      <c r="C34" s="9">
        <f t="shared" si="0"/>
        <v>6568.7475359999999</v>
      </c>
    </row>
    <row r="35" spans="1:3" s="7" customFormat="1" ht="11.45" customHeight="1">
      <c r="A35" s="117" t="s">
        <v>829</v>
      </c>
      <c r="B35" s="192">
        <v>8210.9344199999996</v>
      </c>
      <c r="C35" s="9">
        <f t="shared" si="0"/>
        <v>8210.9344199999996</v>
      </c>
    </row>
    <row r="36" spans="1:3" s="7" customFormat="1" ht="11.45" customHeight="1">
      <c r="A36" s="117" t="s">
        <v>830</v>
      </c>
      <c r="B36" s="192">
        <v>6897.4948279999999</v>
      </c>
      <c r="C36" s="9">
        <f t="shared" si="0"/>
        <v>6897.4948279999999</v>
      </c>
    </row>
    <row r="37" spans="1:3" s="7" customFormat="1" ht="11.45" customHeight="1" thickBot="1">
      <c r="A37" s="118" t="s">
        <v>831</v>
      </c>
      <c r="B37" s="192">
        <v>6897.4948279999999</v>
      </c>
      <c r="C37" s="9">
        <f t="shared" si="0"/>
        <v>6897.4948279999999</v>
      </c>
    </row>
    <row r="39" spans="1:3">
      <c r="A39" s="91" t="s">
        <v>317</v>
      </c>
    </row>
    <row r="40" spans="1:3">
      <c r="A40" s="283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40" location="ДЭ!A32" display="Цены на доборные элементы находятся на листе &quot;ДЭ&quot;"/>
  </hyperlinks>
  <pageMargins left="0.59055118110236227" right="0.19685039370078741" top="0.39370078740157483" bottom="0.39370078740157483" header="0.51181102362204722" footer="0.51181102362204722"/>
  <pageSetup paperSize="9" scale="96" fitToHeight="3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16"/>
  <sheetViews>
    <sheetView zoomScale="115" zoomScaleNormal="115" workbookViewId="0">
      <selection activeCell="A2" sqref="A2:C4"/>
    </sheetView>
  </sheetViews>
  <sheetFormatPr defaultRowHeight="15"/>
  <cols>
    <col min="1" max="1" width="56.88671875" customWidth="1"/>
    <col min="2" max="2" width="8.88671875" style="7" customWidth="1"/>
    <col min="3" max="3" width="8.88671875" customWidth="1"/>
    <col min="4" max="4" width="14" customWidth="1"/>
    <col min="5" max="5" width="8.88671875" customWidth="1"/>
  </cols>
  <sheetData>
    <row r="1" spans="1:7" ht="12" customHeight="1">
      <c r="A1" s="301" t="s">
        <v>1743</v>
      </c>
      <c r="B1" s="301"/>
      <c r="C1" s="301"/>
    </row>
    <row r="2" spans="1:7" ht="12" customHeight="1">
      <c r="A2" s="301" t="s">
        <v>2232</v>
      </c>
      <c r="B2" s="301"/>
      <c r="C2" s="301"/>
    </row>
    <row r="3" spans="1:7" ht="12" customHeight="1">
      <c r="A3" s="301" t="s">
        <v>2233</v>
      </c>
      <c r="B3" s="301"/>
      <c r="C3" s="301"/>
    </row>
    <row r="4" spans="1:7" ht="12" customHeight="1">
      <c r="A4" s="301" t="s">
        <v>2234</v>
      </c>
      <c r="B4" s="301"/>
      <c r="C4" s="301"/>
    </row>
    <row r="5" spans="1:7" ht="12" customHeight="1">
      <c r="A5" s="22"/>
      <c r="B5" s="23"/>
      <c r="C5" s="22"/>
    </row>
    <row r="6" spans="1:7" ht="15" customHeight="1">
      <c r="A6" s="302" t="s">
        <v>121</v>
      </c>
      <c r="B6" s="302"/>
      <c r="C6" s="302"/>
    </row>
    <row r="7" spans="1:7" ht="12" customHeight="1" thickBot="1">
      <c r="A7" s="42" t="s">
        <v>1019</v>
      </c>
      <c r="B7" s="3"/>
      <c r="C7" s="4"/>
    </row>
    <row r="8" spans="1:7" ht="12" customHeight="1" thickBot="1">
      <c r="A8" s="22"/>
      <c r="B8" s="24" t="s">
        <v>122</v>
      </c>
      <c r="C8" s="11">
        <v>0.2</v>
      </c>
    </row>
    <row r="9" spans="1:7" ht="9" customHeight="1" thickBot="1">
      <c r="A9" s="25"/>
      <c r="B9" s="26"/>
      <c r="C9" s="25"/>
      <c r="F9" s="290" t="s">
        <v>2135</v>
      </c>
      <c r="G9" s="286" t="s">
        <v>2136</v>
      </c>
    </row>
    <row r="10" spans="1:7" ht="34.5" thickBot="1">
      <c r="A10" s="58" t="s">
        <v>120</v>
      </c>
      <c r="B10" s="59" t="s">
        <v>117</v>
      </c>
      <c r="C10" s="59" t="s">
        <v>118</v>
      </c>
      <c r="D10" s="200" t="s">
        <v>1742</v>
      </c>
      <c r="F10" s="294" t="s">
        <v>2133</v>
      </c>
      <c r="G10" s="294" t="s">
        <v>2134</v>
      </c>
    </row>
    <row r="11" spans="1:7" s="38" customFormat="1" ht="15.75">
      <c r="A11" s="123" t="s">
        <v>124</v>
      </c>
      <c r="B11" s="86"/>
      <c r="C11" s="77"/>
      <c r="D11" s="195"/>
    </row>
    <row r="12" spans="1:7" s="7" customFormat="1" ht="13.5" customHeight="1">
      <c r="A12" s="131" t="s">
        <v>1020</v>
      </c>
      <c r="B12" s="142"/>
      <c r="C12" s="199"/>
      <c r="D12" s="195"/>
    </row>
    <row r="13" spans="1:7" s="7" customFormat="1" ht="11.45" customHeight="1">
      <c r="A13" s="61" t="s">
        <v>148</v>
      </c>
      <c r="B13" s="41"/>
      <c r="C13" s="9"/>
    </row>
    <row r="14" spans="1:7" s="7" customFormat="1" ht="11.45" customHeight="1">
      <c r="A14" s="62" t="s">
        <v>149</v>
      </c>
      <c r="B14" s="192">
        <v>10052.826864000001</v>
      </c>
      <c r="C14" s="9">
        <f>B14-(B14*$C$8)</f>
        <v>8042.2614912000008</v>
      </c>
      <c r="D14" s="195">
        <f>B14+B$300</f>
        <v>15961.217844000003</v>
      </c>
      <c r="F14" s="290" t="s">
        <v>2137</v>
      </c>
      <c r="G14" s="290" t="s">
        <v>2138</v>
      </c>
    </row>
    <row r="15" spans="1:7" s="7" customFormat="1" ht="11.45" customHeight="1">
      <c r="A15" s="62" t="s">
        <v>150</v>
      </c>
      <c r="B15" s="192">
        <v>10052.826864000001</v>
      </c>
      <c r="C15" s="9">
        <f>B15-(B15*$C$8)</f>
        <v>8042.2614912000008</v>
      </c>
    </row>
    <row r="16" spans="1:7" s="7" customFormat="1" ht="11.45" customHeight="1">
      <c r="A16" s="62" t="s">
        <v>151</v>
      </c>
      <c r="B16" s="192">
        <v>10052.826864000001</v>
      </c>
      <c r="C16" s="9">
        <f>B16-(B16*$C$8)</f>
        <v>8042.2614912000008</v>
      </c>
    </row>
    <row r="17" spans="1:7" s="7" customFormat="1" ht="11.45" customHeight="1">
      <c r="A17" s="62" t="s">
        <v>152</v>
      </c>
      <c r="B17" s="192">
        <v>11259.155967999999</v>
      </c>
      <c r="C17" s="9">
        <f>B17-(B17*$C$8)</f>
        <v>9007.3247744</v>
      </c>
    </row>
    <row r="18" spans="1:7" s="7" customFormat="1" ht="11.45" customHeight="1">
      <c r="A18" s="61" t="s">
        <v>1021</v>
      </c>
      <c r="B18" s="192"/>
      <c r="C18" s="9"/>
      <c r="F18" s="286" t="s">
        <v>2118</v>
      </c>
    </row>
    <row r="19" spans="1:7" s="7" customFormat="1" ht="11.45" customHeight="1">
      <c r="A19" s="62" t="s">
        <v>1022</v>
      </c>
      <c r="B19" s="192">
        <v>10052.826864000001</v>
      </c>
      <c r="C19" s="9">
        <f>B19-(B19*$C$8)</f>
        <v>8042.2614912000008</v>
      </c>
      <c r="D19" s="195">
        <f>B19+B$300</f>
        <v>15961.217844000003</v>
      </c>
    </row>
    <row r="20" spans="1:7" s="7" customFormat="1" ht="11.45" customHeight="1">
      <c r="A20" s="62" t="s">
        <v>1023</v>
      </c>
      <c r="B20" s="192">
        <v>10052.826864000001</v>
      </c>
      <c r="C20" s="9">
        <f>B20-(B20*$C$8)</f>
        <v>8042.2614912000008</v>
      </c>
    </row>
    <row r="21" spans="1:7" s="7" customFormat="1" ht="11.45" customHeight="1">
      <c r="A21" s="62" t="s">
        <v>1024</v>
      </c>
      <c r="B21" s="192">
        <v>10052.826864000001</v>
      </c>
      <c r="C21" s="9">
        <f>B21-(B21*$C$8)</f>
        <v>8042.2614912000008</v>
      </c>
    </row>
    <row r="22" spans="1:7" s="7" customFormat="1" ht="11.45" customHeight="1">
      <c r="A22" s="62" t="s">
        <v>1025</v>
      </c>
      <c r="B22" s="192">
        <v>11259.155967999999</v>
      </c>
      <c r="C22" s="9">
        <f>B22-(B22*$C$8)</f>
        <v>9007.3247744</v>
      </c>
    </row>
    <row r="23" spans="1:7" s="7" customFormat="1" ht="11.45" customHeight="1">
      <c r="A23" s="61" t="s">
        <v>410</v>
      </c>
      <c r="B23" s="192"/>
      <c r="C23" s="9"/>
    </row>
    <row r="24" spans="1:7" s="7" customFormat="1" ht="11.45" customHeight="1">
      <c r="A24" s="62" t="s">
        <v>411</v>
      </c>
      <c r="B24" s="192">
        <v>10052.826864000001</v>
      </c>
      <c r="C24" s="9">
        <f t="shared" ref="C24:C42" si="0">B24-(B24*$C$8)</f>
        <v>8042.2614912000008</v>
      </c>
      <c r="D24" s="195">
        <f>B24+B$300</f>
        <v>15961.217844000003</v>
      </c>
    </row>
    <row r="25" spans="1:7" s="7" customFormat="1" ht="11.45" customHeight="1">
      <c r="A25" s="62" t="s">
        <v>412</v>
      </c>
      <c r="B25" s="192">
        <v>10052.826864000001</v>
      </c>
      <c r="C25" s="9">
        <f t="shared" si="0"/>
        <v>8042.2614912000008</v>
      </c>
    </row>
    <row r="26" spans="1:7" s="7" customFormat="1" ht="11.45" customHeight="1">
      <c r="A26" s="62" t="s">
        <v>413</v>
      </c>
      <c r="B26" s="192">
        <v>10052.826864000001</v>
      </c>
      <c r="C26" s="9">
        <f t="shared" si="0"/>
        <v>8042.2614912000008</v>
      </c>
      <c r="F26" s="289" t="s">
        <v>2140</v>
      </c>
      <c r="G26" s="286" t="s">
        <v>2141</v>
      </c>
    </row>
    <row r="27" spans="1:7" s="7" customFormat="1" ht="11.45" customHeight="1">
      <c r="A27" s="62" t="s">
        <v>414</v>
      </c>
      <c r="B27" s="192">
        <v>11259.155967999999</v>
      </c>
      <c r="C27" s="9">
        <f t="shared" si="0"/>
        <v>9007.3247744</v>
      </c>
    </row>
    <row r="28" spans="1:7" s="7" customFormat="1" ht="11.45" customHeight="1">
      <c r="A28" s="61" t="s">
        <v>1026</v>
      </c>
      <c r="B28" s="192"/>
      <c r="C28" s="9"/>
    </row>
    <row r="29" spans="1:7" s="7" customFormat="1" ht="11.45" customHeight="1">
      <c r="A29" s="62" t="s">
        <v>1027</v>
      </c>
      <c r="B29" s="192">
        <v>10052.826864000001</v>
      </c>
      <c r="C29" s="9">
        <f t="shared" si="0"/>
        <v>8042.2614912000008</v>
      </c>
      <c r="D29" s="195">
        <f>B29+B$300</f>
        <v>15961.217844000003</v>
      </c>
    </row>
    <row r="30" spans="1:7" s="7" customFormat="1" ht="11.45" customHeight="1">
      <c r="A30" s="62" t="s">
        <v>1028</v>
      </c>
      <c r="B30" s="192">
        <v>10052.826864000001</v>
      </c>
      <c r="C30" s="9">
        <f t="shared" si="0"/>
        <v>8042.2614912000008</v>
      </c>
    </row>
    <row r="31" spans="1:7" s="7" customFormat="1" ht="11.45" customHeight="1">
      <c r="A31" s="62" t="s">
        <v>1029</v>
      </c>
      <c r="B31" s="192">
        <v>10052.826864000001</v>
      </c>
      <c r="C31" s="9">
        <f t="shared" si="0"/>
        <v>8042.2614912000008</v>
      </c>
    </row>
    <row r="32" spans="1:7" s="7" customFormat="1" ht="11.45" customHeight="1">
      <c r="A32" s="62" t="s">
        <v>1030</v>
      </c>
      <c r="B32" s="192">
        <v>11259.155967999999</v>
      </c>
      <c r="C32" s="9">
        <f t="shared" si="0"/>
        <v>9007.3247744</v>
      </c>
    </row>
    <row r="33" spans="1:4" s="7" customFormat="1" ht="11.45" customHeight="1">
      <c r="A33" s="61" t="s">
        <v>1031</v>
      </c>
      <c r="B33" s="192"/>
      <c r="C33" s="9"/>
    </row>
    <row r="34" spans="1:4" s="7" customFormat="1" ht="11.45" customHeight="1">
      <c r="A34" s="62" t="s">
        <v>1032</v>
      </c>
      <c r="B34" s="192">
        <v>10052.826864000001</v>
      </c>
      <c r="C34" s="9">
        <f t="shared" si="0"/>
        <v>8042.2614912000008</v>
      </c>
      <c r="D34" s="195">
        <f>B34+B$300</f>
        <v>15961.217844000003</v>
      </c>
    </row>
    <row r="35" spans="1:4" s="7" customFormat="1" ht="11.45" customHeight="1">
      <c r="A35" s="62" t="s">
        <v>1033</v>
      </c>
      <c r="B35" s="192">
        <v>10052.826864000001</v>
      </c>
      <c r="C35" s="9">
        <f t="shared" si="0"/>
        <v>8042.2614912000008</v>
      </c>
    </row>
    <row r="36" spans="1:4" s="7" customFormat="1" ht="11.45" customHeight="1">
      <c r="A36" s="62" t="s">
        <v>1034</v>
      </c>
      <c r="B36" s="192">
        <v>10052.826864000001</v>
      </c>
      <c r="C36" s="9">
        <f t="shared" si="0"/>
        <v>8042.2614912000008</v>
      </c>
    </row>
    <row r="37" spans="1:4" s="7" customFormat="1" ht="11.45" customHeight="1">
      <c r="A37" s="62" t="s">
        <v>1035</v>
      </c>
      <c r="B37" s="192">
        <v>11259.155967999999</v>
      </c>
      <c r="C37" s="9">
        <f t="shared" si="0"/>
        <v>9007.3247744</v>
      </c>
    </row>
    <row r="38" spans="1:4" s="7" customFormat="1" ht="11.45" customHeight="1">
      <c r="A38" s="61" t="s">
        <v>1036</v>
      </c>
      <c r="B38" s="192"/>
      <c r="C38" s="9"/>
    </row>
    <row r="39" spans="1:4" s="7" customFormat="1" ht="11.45" customHeight="1">
      <c r="A39" s="62" t="s">
        <v>1037</v>
      </c>
      <c r="B39" s="192">
        <v>10052.826864000001</v>
      </c>
      <c r="C39" s="9">
        <f t="shared" si="0"/>
        <v>8042.2614912000008</v>
      </c>
    </row>
    <row r="40" spans="1:4" s="7" customFormat="1" ht="11.45" customHeight="1">
      <c r="A40" s="62" t="s">
        <v>1038</v>
      </c>
      <c r="B40" s="192">
        <v>10052.826864000001</v>
      </c>
      <c r="C40" s="9">
        <f t="shared" si="0"/>
        <v>8042.2614912000008</v>
      </c>
      <c r="D40" s="195">
        <f>B40+B$300</f>
        <v>15961.217844000003</v>
      </c>
    </row>
    <row r="41" spans="1:4" s="7" customFormat="1" ht="11.45" customHeight="1">
      <c r="A41" s="62" t="s">
        <v>1039</v>
      </c>
      <c r="B41" s="192">
        <v>10052.826864000001</v>
      </c>
      <c r="C41" s="9">
        <f t="shared" si="0"/>
        <v>8042.2614912000008</v>
      </c>
    </row>
    <row r="42" spans="1:4" s="7" customFormat="1" ht="11.45" customHeight="1">
      <c r="A42" s="62" t="s">
        <v>1040</v>
      </c>
      <c r="B42" s="192">
        <v>11259.155967999999</v>
      </c>
      <c r="C42" s="9">
        <f t="shared" si="0"/>
        <v>9007.3247744</v>
      </c>
    </row>
    <row r="43" spans="1:4" s="7" customFormat="1" ht="11.45" customHeight="1">
      <c r="A43" s="61" t="s">
        <v>419</v>
      </c>
      <c r="B43" s="192"/>
      <c r="C43" s="9"/>
    </row>
    <row r="44" spans="1:4" s="7" customFormat="1" ht="11.45" customHeight="1">
      <c r="A44" s="62" t="s">
        <v>415</v>
      </c>
      <c r="B44" s="192">
        <v>10052.826864000001</v>
      </c>
      <c r="C44" s="9">
        <f>B44-(B44*$C$8)</f>
        <v>8042.2614912000008</v>
      </c>
      <c r="D44" s="195">
        <f>B44+B$300</f>
        <v>15961.217844000003</v>
      </c>
    </row>
    <row r="45" spans="1:4" s="7" customFormat="1" ht="11.45" customHeight="1">
      <c r="A45" s="62" t="s">
        <v>416</v>
      </c>
      <c r="B45" s="192">
        <v>10052.826864000001</v>
      </c>
      <c r="C45" s="9">
        <f>B45-(B45*$C$8)</f>
        <v>8042.2614912000008</v>
      </c>
    </row>
    <row r="46" spans="1:4" s="7" customFormat="1" ht="11.45" customHeight="1">
      <c r="A46" s="62" t="s">
        <v>417</v>
      </c>
      <c r="B46" s="192">
        <v>10052.826864000001</v>
      </c>
      <c r="C46" s="9">
        <f>B46-(B46*$C$8)</f>
        <v>8042.2614912000008</v>
      </c>
    </row>
    <row r="47" spans="1:4" s="7" customFormat="1" ht="11.45" customHeight="1">
      <c r="A47" s="62" t="s">
        <v>418</v>
      </c>
      <c r="B47" s="192">
        <v>11259.155967999999</v>
      </c>
      <c r="C47" s="9">
        <f>B47-(B47*$C$8)</f>
        <v>9007.3247744</v>
      </c>
    </row>
    <row r="48" spans="1:4" s="7" customFormat="1" ht="11.45" customHeight="1">
      <c r="A48" s="61" t="s">
        <v>1041</v>
      </c>
      <c r="B48" s="192"/>
      <c r="C48" s="9"/>
    </row>
    <row r="49" spans="1:4" s="7" customFormat="1" ht="11.45" customHeight="1">
      <c r="A49" s="62" t="s">
        <v>1042</v>
      </c>
      <c r="B49" s="192">
        <v>10052.826864000001</v>
      </c>
      <c r="C49" s="9">
        <f>B49-(B49*$C$8)</f>
        <v>8042.2614912000008</v>
      </c>
      <c r="D49" s="195">
        <f>B49+B$300</f>
        <v>15961.217844000003</v>
      </c>
    </row>
    <row r="50" spans="1:4" s="7" customFormat="1" ht="11.45" customHeight="1">
      <c r="A50" s="62" t="s">
        <v>1043</v>
      </c>
      <c r="B50" s="192">
        <v>10052.826864000001</v>
      </c>
      <c r="C50" s="9">
        <f>B50-(B50*$C$8)</f>
        <v>8042.2614912000008</v>
      </c>
    </row>
    <row r="51" spans="1:4" s="7" customFormat="1" ht="11.45" customHeight="1">
      <c r="A51" s="62" t="s">
        <v>1044</v>
      </c>
      <c r="B51" s="192">
        <v>10052.826864000001</v>
      </c>
      <c r="C51" s="9">
        <f>B51-(B51*$C$8)</f>
        <v>8042.2614912000008</v>
      </c>
    </row>
    <row r="52" spans="1:4" s="7" customFormat="1" ht="11.45" customHeight="1">
      <c r="A52" s="62" t="s">
        <v>1045</v>
      </c>
      <c r="B52" s="192">
        <v>11259.155967999999</v>
      </c>
      <c r="C52" s="9">
        <f>B52-(B52*$C$8)</f>
        <v>9007.3247744</v>
      </c>
      <c r="D52" s="57"/>
    </row>
    <row r="53" spans="1:4" s="7" customFormat="1" ht="11.45" customHeight="1">
      <c r="A53" s="61" t="s">
        <v>1046</v>
      </c>
      <c r="B53" s="192"/>
      <c r="C53" s="9"/>
    </row>
    <row r="54" spans="1:4" s="7" customFormat="1" ht="11.45" customHeight="1">
      <c r="A54" s="62" t="s">
        <v>1047</v>
      </c>
      <c r="B54" s="192">
        <v>10052.826864000001</v>
      </c>
      <c r="C54" s="9">
        <f>B54-(B54*$C$8)</f>
        <v>8042.2614912000008</v>
      </c>
      <c r="D54" s="195">
        <f>B54+B$300</f>
        <v>15961.217844000003</v>
      </c>
    </row>
    <row r="55" spans="1:4" s="7" customFormat="1" ht="11.45" customHeight="1">
      <c r="A55" s="62" t="s">
        <v>1048</v>
      </c>
      <c r="B55" s="192">
        <v>10052.826864000001</v>
      </c>
      <c r="C55" s="9">
        <f>B55-(B55*$C$8)</f>
        <v>8042.2614912000008</v>
      </c>
    </row>
    <row r="56" spans="1:4" s="7" customFormat="1" ht="11.45" customHeight="1">
      <c r="A56" s="62" t="s">
        <v>1049</v>
      </c>
      <c r="B56" s="192">
        <v>10052.826864000001</v>
      </c>
      <c r="C56" s="9">
        <f>B56-(B56*$C$8)</f>
        <v>8042.2614912000008</v>
      </c>
    </row>
    <row r="57" spans="1:4" s="7" customFormat="1" ht="11.45" customHeight="1">
      <c r="A57" s="62" t="s">
        <v>1050</v>
      </c>
      <c r="B57" s="192">
        <v>11259.155967999999</v>
      </c>
      <c r="C57" s="9">
        <f>B57-(B57*$C$8)</f>
        <v>9007.3247744</v>
      </c>
    </row>
    <row r="58" spans="1:4" s="7" customFormat="1" ht="11.45" customHeight="1">
      <c r="A58" s="61" t="s">
        <v>1051</v>
      </c>
      <c r="B58" s="192"/>
      <c r="C58" s="9"/>
    </row>
    <row r="59" spans="1:4" s="7" customFormat="1" ht="11.45" customHeight="1">
      <c r="A59" s="62" t="s">
        <v>1052</v>
      </c>
      <c r="B59" s="192">
        <v>10722.986859999999</v>
      </c>
      <c r="C59" s="9">
        <f>B59-(B59*$C$8)</f>
        <v>8578.3894879999989</v>
      </c>
      <c r="D59" s="195">
        <f>B59+B$300</f>
        <v>16631.377840000001</v>
      </c>
    </row>
    <row r="60" spans="1:4" s="7" customFormat="1" ht="11.45" customHeight="1">
      <c r="A60" s="62" t="s">
        <v>1053</v>
      </c>
      <c r="B60" s="192">
        <v>10722.986859999999</v>
      </c>
      <c r="C60" s="9">
        <f>B60-(B60*$C$8)</f>
        <v>8578.3894879999989</v>
      </c>
    </row>
    <row r="61" spans="1:4" s="7" customFormat="1" ht="11.45" customHeight="1">
      <c r="A61" s="62" t="s">
        <v>1054</v>
      </c>
      <c r="B61" s="192">
        <v>10722.986859999999</v>
      </c>
      <c r="C61" s="9">
        <f>B61-(B61*$C$8)</f>
        <v>8578.3894879999989</v>
      </c>
    </row>
    <row r="62" spans="1:4" s="7" customFormat="1" ht="11.45" customHeight="1">
      <c r="A62" s="62" t="s">
        <v>1055</v>
      </c>
      <c r="B62" s="192">
        <v>12009.751608</v>
      </c>
      <c r="C62" s="9">
        <f>B62-(B62*$C$8)</f>
        <v>9607.8012864000011</v>
      </c>
    </row>
    <row r="63" spans="1:4" s="7" customFormat="1" ht="11.45" customHeight="1">
      <c r="A63" s="61" t="s">
        <v>1056</v>
      </c>
      <c r="B63" s="192"/>
      <c r="C63" s="16"/>
    </row>
    <row r="64" spans="1:4" s="7" customFormat="1" ht="11.45" customHeight="1">
      <c r="A64" s="62" t="s">
        <v>1057</v>
      </c>
      <c r="B64" s="192">
        <v>10722.986859999999</v>
      </c>
      <c r="C64" s="16">
        <f>B64-(B64*$C$8)</f>
        <v>8578.3894879999989</v>
      </c>
      <c r="D64" s="195">
        <f>B64+B$300</f>
        <v>16631.377840000001</v>
      </c>
    </row>
    <row r="65" spans="1:4" s="7" customFormat="1" ht="11.45" customHeight="1">
      <c r="A65" s="62" t="s">
        <v>1058</v>
      </c>
      <c r="B65" s="192">
        <v>10722.986859999999</v>
      </c>
      <c r="C65" s="16">
        <f>B65-(B65*$C$8)</f>
        <v>8578.3894879999989</v>
      </c>
    </row>
    <row r="66" spans="1:4" s="7" customFormat="1" ht="11.45" customHeight="1">
      <c r="A66" s="62" t="s">
        <v>1059</v>
      </c>
      <c r="B66" s="192">
        <v>10722.986859999999</v>
      </c>
      <c r="C66" s="16">
        <f>B66-(B66*$C$8)</f>
        <v>8578.3894879999989</v>
      </c>
    </row>
    <row r="67" spans="1:4" s="7" customFormat="1" ht="11.45" customHeight="1">
      <c r="A67" s="62" t="s">
        <v>1060</v>
      </c>
      <c r="B67" s="192">
        <v>12009.751608</v>
      </c>
      <c r="C67" s="16">
        <f>B67-(B67*$C$8)</f>
        <v>9607.8012864000011</v>
      </c>
    </row>
    <row r="68" spans="1:4" s="7" customFormat="1" ht="11.45" customHeight="1">
      <c r="A68" s="61" t="s">
        <v>1061</v>
      </c>
      <c r="B68" s="192"/>
      <c r="C68" s="16"/>
    </row>
    <row r="69" spans="1:4" s="7" customFormat="1" ht="11.45" customHeight="1">
      <c r="A69" s="62" t="s">
        <v>1062</v>
      </c>
      <c r="B69" s="192">
        <v>10722.986859999999</v>
      </c>
      <c r="C69" s="16">
        <f>B69-(B69*$C$8)</f>
        <v>8578.3894879999989</v>
      </c>
      <c r="D69" s="195">
        <f>B69+B$300</f>
        <v>16631.377840000001</v>
      </c>
    </row>
    <row r="70" spans="1:4" s="7" customFormat="1" ht="11.45" customHeight="1">
      <c r="A70" s="62" t="s">
        <v>1063</v>
      </c>
      <c r="B70" s="192">
        <v>10722.986859999999</v>
      </c>
      <c r="C70" s="16">
        <f>B70-(B70*$C$8)</f>
        <v>8578.3894879999989</v>
      </c>
    </row>
    <row r="71" spans="1:4" s="7" customFormat="1" ht="11.45" customHeight="1">
      <c r="A71" s="62" t="s">
        <v>1064</v>
      </c>
      <c r="B71" s="192">
        <v>10722.986859999999</v>
      </c>
      <c r="C71" s="16">
        <f>B71-(B71*$C$8)</f>
        <v>8578.3894879999989</v>
      </c>
    </row>
    <row r="72" spans="1:4" s="7" customFormat="1" ht="11.45" customHeight="1">
      <c r="A72" s="62" t="s">
        <v>1065</v>
      </c>
      <c r="B72" s="192">
        <v>12009.751608</v>
      </c>
      <c r="C72" s="16">
        <f>B72-(B72*$C$8)</f>
        <v>9607.8012864000011</v>
      </c>
    </row>
    <row r="73" spans="1:4" s="7" customFormat="1" ht="11.45" customHeight="1">
      <c r="A73" s="61" t="s">
        <v>153</v>
      </c>
      <c r="B73" s="192"/>
      <c r="C73" s="16"/>
    </row>
    <row r="74" spans="1:4" s="7" customFormat="1" ht="11.45" customHeight="1">
      <c r="A74" s="62" t="s">
        <v>154</v>
      </c>
      <c r="B74" s="192">
        <v>10722.986859999999</v>
      </c>
      <c r="C74" s="16">
        <f>B74-(B74*$C$8)</f>
        <v>8578.3894879999989</v>
      </c>
      <c r="D74" s="195">
        <f>B74+B$300</f>
        <v>16631.377840000001</v>
      </c>
    </row>
    <row r="75" spans="1:4" s="7" customFormat="1" ht="11.45" customHeight="1">
      <c r="A75" s="62" t="s">
        <v>155</v>
      </c>
      <c r="B75" s="192">
        <v>10722.986859999999</v>
      </c>
      <c r="C75" s="16">
        <f t="shared" ref="C75:C130" si="1">B75-(B75*$C$8)</f>
        <v>8578.3894879999989</v>
      </c>
    </row>
    <row r="76" spans="1:4" s="7" customFormat="1" ht="11.45" customHeight="1">
      <c r="A76" s="62" t="s">
        <v>156</v>
      </c>
      <c r="B76" s="192">
        <v>10722.986859999999</v>
      </c>
      <c r="C76" s="16">
        <f t="shared" si="1"/>
        <v>8578.3894879999989</v>
      </c>
    </row>
    <row r="77" spans="1:4" s="7" customFormat="1" ht="11.45" customHeight="1">
      <c r="A77" s="62" t="s">
        <v>157</v>
      </c>
      <c r="B77" s="192">
        <v>12009.751608</v>
      </c>
      <c r="C77" s="16">
        <f t="shared" si="1"/>
        <v>9607.8012864000011</v>
      </c>
    </row>
    <row r="78" spans="1:4" s="7" customFormat="1" ht="11.45" customHeight="1">
      <c r="A78" s="61" t="s">
        <v>1066</v>
      </c>
      <c r="B78" s="192"/>
      <c r="C78" s="16"/>
    </row>
    <row r="79" spans="1:4" s="7" customFormat="1" ht="11.45" customHeight="1">
      <c r="A79" s="62" t="s">
        <v>1067</v>
      </c>
      <c r="B79" s="192">
        <v>10722.986859999999</v>
      </c>
      <c r="C79" s="16">
        <f t="shared" si="1"/>
        <v>8578.3894879999989</v>
      </c>
      <c r="D79" s="195">
        <f>B79+B$300</f>
        <v>16631.377840000001</v>
      </c>
    </row>
    <row r="80" spans="1:4" s="7" customFormat="1" ht="11.45" customHeight="1">
      <c r="A80" s="62" t="s">
        <v>1068</v>
      </c>
      <c r="B80" s="192">
        <v>10722.986859999999</v>
      </c>
      <c r="C80" s="16">
        <f t="shared" si="1"/>
        <v>8578.3894879999989</v>
      </c>
    </row>
    <row r="81" spans="1:4" s="7" customFormat="1" ht="11.45" customHeight="1">
      <c r="A81" s="62" t="s">
        <v>1069</v>
      </c>
      <c r="B81" s="192">
        <v>10722.986859999999</v>
      </c>
      <c r="C81" s="16">
        <f t="shared" si="1"/>
        <v>8578.3894879999989</v>
      </c>
    </row>
    <row r="82" spans="1:4" s="7" customFormat="1" ht="11.45" customHeight="1">
      <c r="A82" s="62" t="s">
        <v>1070</v>
      </c>
      <c r="B82" s="192">
        <v>12009.751608</v>
      </c>
      <c r="C82" s="16">
        <f t="shared" si="1"/>
        <v>9607.8012864000011</v>
      </c>
    </row>
    <row r="83" spans="1:4" s="7" customFormat="1" ht="11.45" customHeight="1">
      <c r="A83" s="61" t="s">
        <v>420</v>
      </c>
      <c r="B83" s="192"/>
      <c r="C83" s="16"/>
    </row>
    <row r="84" spans="1:4" s="7" customFormat="1" ht="11.45" customHeight="1">
      <c r="A84" s="62" t="s">
        <v>421</v>
      </c>
      <c r="B84" s="192">
        <v>10722.986859999999</v>
      </c>
      <c r="C84" s="16">
        <f t="shared" si="1"/>
        <v>8578.3894879999989</v>
      </c>
      <c r="D84" s="195">
        <f>B84+B$300</f>
        <v>16631.377840000001</v>
      </c>
    </row>
    <row r="85" spans="1:4" s="7" customFormat="1" ht="11.45" customHeight="1">
      <c r="A85" s="62" t="s">
        <v>422</v>
      </c>
      <c r="B85" s="192">
        <v>10722.986859999999</v>
      </c>
      <c r="C85" s="16">
        <f t="shared" si="1"/>
        <v>8578.3894879999989</v>
      </c>
    </row>
    <row r="86" spans="1:4" s="7" customFormat="1" ht="11.45" customHeight="1">
      <c r="A86" s="62" t="s">
        <v>423</v>
      </c>
      <c r="B86" s="192">
        <v>10722.986859999999</v>
      </c>
      <c r="C86" s="16">
        <f t="shared" si="1"/>
        <v>8578.3894879999989</v>
      </c>
    </row>
    <row r="87" spans="1:4" s="7" customFormat="1" ht="11.45" customHeight="1">
      <c r="A87" s="62" t="s">
        <v>424</v>
      </c>
      <c r="B87" s="192">
        <v>12009.751608</v>
      </c>
      <c r="C87" s="16">
        <f t="shared" si="1"/>
        <v>9607.8012864000011</v>
      </c>
    </row>
    <row r="88" spans="1:4" s="7" customFormat="1" ht="11.45" customHeight="1">
      <c r="A88" s="61" t="s">
        <v>1071</v>
      </c>
      <c r="B88" s="192"/>
      <c r="C88" s="16"/>
    </row>
    <row r="89" spans="1:4" s="7" customFormat="1" ht="11.45" customHeight="1">
      <c r="A89" s="62" t="s">
        <v>1072</v>
      </c>
      <c r="B89" s="192">
        <v>10722.986859999999</v>
      </c>
      <c r="C89" s="16">
        <f t="shared" si="1"/>
        <v>8578.3894879999989</v>
      </c>
      <c r="D89" s="195">
        <f>B89+B$300</f>
        <v>16631.377840000001</v>
      </c>
    </row>
    <row r="90" spans="1:4" s="7" customFormat="1" ht="11.45" customHeight="1">
      <c r="A90" s="62" t="s">
        <v>1073</v>
      </c>
      <c r="B90" s="192">
        <v>10722.986859999999</v>
      </c>
      <c r="C90" s="16">
        <f t="shared" si="1"/>
        <v>8578.3894879999989</v>
      </c>
    </row>
    <row r="91" spans="1:4" s="7" customFormat="1" ht="11.45" customHeight="1">
      <c r="A91" s="62" t="s">
        <v>1074</v>
      </c>
      <c r="B91" s="192">
        <v>10722.986859999999</v>
      </c>
      <c r="C91" s="16">
        <f t="shared" si="1"/>
        <v>8578.3894879999989</v>
      </c>
    </row>
    <row r="92" spans="1:4" s="7" customFormat="1" ht="11.45" customHeight="1">
      <c r="A92" s="62" t="s">
        <v>1075</v>
      </c>
      <c r="B92" s="192">
        <v>12009.751608</v>
      </c>
      <c r="C92" s="16">
        <f t="shared" si="1"/>
        <v>9607.8012864000011</v>
      </c>
    </row>
    <row r="93" spans="1:4" s="7" customFormat="1" ht="11.45" customHeight="1">
      <c r="A93" s="61" t="s">
        <v>1076</v>
      </c>
      <c r="B93" s="192"/>
      <c r="C93" s="16"/>
    </row>
    <row r="94" spans="1:4" s="7" customFormat="1" ht="11.45" customHeight="1">
      <c r="A94" s="62" t="s">
        <v>1077</v>
      </c>
      <c r="B94" s="192">
        <v>10722.986859999999</v>
      </c>
      <c r="C94" s="16">
        <f t="shared" si="1"/>
        <v>8578.3894879999989</v>
      </c>
      <c r="D94" s="195">
        <f>B94+B$300</f>
        <v>16631.377840000001</v>
      </c>
    </row>
    <row r="95" spans="1:4" s="7" customFormat="1" ht="11.45" customHeight="1">
      <c r="A95" s="62" t="s">
        <v>1078</v>
      </c>
      <c r="B95" s="192">
        <v>10722.986859999999</v>
      </c>
      <c r="C95" s="16">
        <f t="shared" si="1"/>
        <v>8578.3894879999989</v>
      </c>
    </row>
    <row r="96" spans="1:4" s="7" customFormat="1" ht="11.45" customHeight="1">
      <c r="A96" s="62" t="s">
        <v>1079</v>
      </c>
      <c r="B96" s="192">
        <v>10722.986859999999</v>
      </c>
      <c r="C96" s="16">
        <f t="shared" si="1"/>
        <v>8578.3894879999989</v>
      </c>
    </row>
    <row r="97" spans="1:4" s="7" customFormat="1" ht="11.45" customHeight="1">
      <c r="A97" s="62" t="s">
        <v>1080</v>
      </c>
      <c r="B97" s="192">
        <v>12009.751608</v>
      </c>
      <c r="C97" s="16">
        <f t="shared" si="1"/>
        <v>9607.8012864000011</v>
      </c>
    </row>
    <row r="98" spans="1:4" s="7" customFormat="1" ht="11.45" customHeight="1">
      <c r="A98" s="104" t="s">
        <v>2139</v>
      </c>
      <c r="B98" s="192"/>
      <c r="C98" s="16"/>
    </row>
    <row r="99" spans="1:4" s="7" customFormat="1" ht="11.45" customHeight="1">
      <c r="A99" s="105" t="s">
        <v>1081</v>
      </c>
      <c r="B99" s="192">
        <v>10465.124764000002</v>
      </c>
      <c r="C99" s="16">
        <f t="shared" si="1"/>
        <v>8372.0998112000016</v>
      </c>
      <c r="D99" s="195">
        <f>B99+B$300</f>
        <v>16373.515744000004</v>
      </c>
    </row>
    <row r="100" spans="1:4" s="7" customFormat="1" ht="11.45" customHeight="1">
      <c r="A100" s="105" t="s">
        <v>1082</v>
      </c>
      <c r="B100" s="192">
        <v>10465.124764000002</v>
      </c>
      <c r="C100" s="16">
        <f t="shared" si="1"/>
        <v>8372.0998112000016</v>
      </c>
    </row>
    <row r="101" spans="1:4" s="7" customFormat="1" ht="11.45" customHeight="1">
      <c r="A101" s="105" t="s">
        <v>1083</v>
      </c>
      <c r="B101" s="192">
        <v>10465.124764000002</v>
      </c>
      <c r="C101" s="16">
        <f t="shared" si="1"/>
        <v>8372.0998112000016</v>
      </c>
    </row>
    <row r="102" spans="1:4" s="7" customFormat="1" ht="11.45" customHeight="1">
      <c r="A102" s="105" t="s">
        <v>1084</v>
      </c>
      <c r="B102" s="192">
        <v>11591.113096000001</v>
      </c>
      <c r="C102" s="16">
        <f t="shared" si="1"/>
        <v>9272.8904768000011</v>
      </c>
    </row>
    <row r="103" spans="1:4" s="7" customFormat="1" ht="12.75" customHeight="1">
      <c r="A103" s="131" t="s">
        <v>1085</v>
      </c>
      <c r="B103" s="201"/>
      <c r="C103" s="134"/>
    </row>
    <row r="104" spans="1:4" s="7" customFormat="1" ht="11.45" customHeight="1">
      <c r="A104" s="61" t="s">
        <v>1086</v>
      </c>
      <c r="B104" s="192"/>
      <c r="C104" s="16"/>
    </row>
    <row r="105" spans="1:4" s="7" customFormat="1" ht="11.45" customHeight="1">
      <c r="A105" s="62" t="s">
        <v>1087</v>
      </c>
      <c r="B105" s="192">
        <v>8899.6418919999996</v>
      </c>
      <c r="C105" s="16">
        <f t="shared" si="1"/>
        <v>7119.7135135999997</v>
      </c>
      <c r="D105" s="195">
        <f>B105+B$288</f>
        <v>13774.054568</v>
      </c>
    </row>
    <row r="106" spans="1:4" s="7" customFormat="1" ht="11.45" customHeight="1">
      <c r="A106" s="62" t="s">
        <v>1088</v>
      </c>
      <c r="B106" s="192">
        <v>8899.6418919999996</v>
      </c>
      <c r="C106" s="16">
        <f t="shared" si="1"/>
        <v>7119.7135135999997</v>
      </c>
    </row>
    <row r="107" spans="1:4" s="7" customFormat="1" ht="11.45" customHeight="1">
      <c r="A107" s="62" t="s">
        <v>1089</v>
      </c>
      <c r="B107" s="192">
        <v>8899.6418919999996</v>
      </c>
      <c r="C107" s="16">
        <f t="shared" si="1"/>
        <v>7119.7135135999997</v>
      </c>
    </row>
    <row r="108" spans="1:4" s="7" customFormat="1" ht="11.45" customHeight="1">
      <c r="A108" s="62" t="s">
        <v>1090</v>
      </c>
      <c r="B108" s="192">
        <v>9967.6476200000016</v>
      </c>
      <c r="C108" s="16">
        <f t="shared" si="1"/>
        <v>7974.1180960000011</v>
      </c>
    </row>
    <row r="109" spans="1:4" s="7" customFormat="1" ht="11.45" customHeight="1">
      <c r="A109" s="61" t="s">
        <v>1091</v>
      </c>
      <c r="B109" s="192"/>
      <c r="C109" s="16"/>
    </row>
    <row r="110" spans="1:4" s="7" customFormat="1" ht="11.45" customHeight="1">
      <c r="A110" s="62" t="s">
        <v>1092</v>
      </c>
      <c r="B110" s="192">
        <v>10104.342360000001</v>
      </c>
      <c r="C110" s="16">
        <f t="shared" si="1"/>
        <v>8083.4738880000004</v>
      </c>
      <c r="D110" s="195">
        <f>B110+B$288</f>
        <v>14978.755036000002</v>
      </c>
    </row>
    <row r="111" spans="1:4" s="7" customFormat="1" ht="11.45" customHeight="1">
      <c r="A111" s="62" t="s">
        <v>1093</v>
      </c>
      <c r="B111" s="192">
        <v>10104.342360000001</v>
      </c>
      <c r="C111" s="16">
        <f t="shared" si="1"/>
        <v>8083.4738880000004</v>
      </c>
    </row>
    <row r="112" spans="1:4" s="7" customFormat="1" ht="11.45" customHeight="1">
      <c r="A112" s="62" t="s">
        <v>1094</v>
      </c>
      <c r="B112" s="192">
        <v>10104.342360000001</v>
      </c>
      <c r="C112" s="16">
        <f t="shared" si="1"/>
        <v>8083.4738880000004</v>
      </c>
    </row>
    <row r="113" spans="1:4" s="7" customFormat="1" ht="11.45" customHeight="1">
      <c r="A113" s="62" t="s">
        <v>1095</v>
      </c>
      <c r="B113" s="192">
        <v>11187.06906</v>
      </c>
      <c r="C113" s="16">
        <f t="shared" si="1"/>
        <v>8949.6552479999991</v>
      </c>
    </row>
    <row r="114" spans="1:4" s="7" customFormat="1" ht="11.45" customHeight="1">
      <c r="A114" s="61" t="s">
        <v>1096</v>
      </c>
      <c r="B114" s="192"/>
      <c r="C114" s="16"/>
    </row>
    <row r="115" spans="1:4" s="7" customFormat="1" ht="11.45" customHeight="1">
      <c r="A115" s="62" t="s">
        <v>1097</v>
      </c>
      <c r="B115" s="192">
        <v>10104.342360000001</v>
      </c>
      <c r="C115" s="16">
        <f t="shared" si="1"/>
        <v>8083.4738880000004</v>
      </c>
      <c r="D115" s="195">
        <f>B115+B$288</f>
        <v>14978.755036000002</v>
      </c>
    </row>
    <row r="116" spans="1:4" s="7" customFormat="1" ht="11.45" customHeight="1">
      <c r="A116" s="62" t="s">
        <v>1098</v>
      </c>
      <c r="B116" s="192">
        <v>10104.342360000001</v>
      </c>
      <c r="C116" s="16">
        <f t="shared" si="1"/>
        <v>8083.4738880000004</v>
      </c>
    </row>
    <row r="117" spans="1:4" s="7" customFormat="1" ht="11.45" customHeight="1">
      <c r="A117" s="62" t="s">
        <v>1099</v>
      </c>
      <c r="B117" s="192">
        <v>10104.342360000001</v>
      </c>
      <c r="C117" s="16">
        <f t="shared" si="1"/>
        <v>8083.4738880000004</v>
      </c>
    </row>
    <row r="118" spans="1:4" s="7" customFormat="1" ht="11.45" customHeight="1">
      <c r="A118" s="62" t="s">
        <v>1100</v>
      </c>
      <c r="B118" s="192">
        <v>11187.06906</v>
      </c>
      <c r="C118" s="16">
        <f t="shared" si="1"/>
        <v>8949.6552479999991</v>
      </c>
    </row>
    <row r="119" spans="1:4" s="7" customFormat="1" ht="11.45" customHeight="1">
      <c r="A119" s="61" t="s">
        <v>1101</v>
      </c>
      <c r="B119" s="192"/>
      <c r="C119" s="16"/>
    </row>
    <row r="120" spans="1:4" s="7" customFormat="1" ht="11.45" customHeight="1">
      <c r="A120" s="62" t="s">
        <v>1102</v>
      </c>
      <c r="B120" s="192">
        <v>10104.342360000001</v>
      </c>
      <c r="C120" s="16">
        <f t="shared" si="1"/>
        <v>8083.4738880000004</v>
      </c>
      <c r="D120" s="195">
        <f>B120+B$288</f>
        <v>14978.755036000002</v>
      </c>
    </row>
    <row r="121" spans="1:4" s="7" customFormat="1" ht="11.45" customHeight="1">
      <c r="A121" s="62" t="s">
        <v>1103</v>
      </c>
      <c r="B121" s="192">
        <v>10104.342360000001</v>
      </c>
      <c r="C121" s="16">
        <f t="shared" si="1"/>
        <v>8083.4738880000004</v>
      </c>
    </row>
    <row r="122" spans="1:4" s="7" customFormat="1" ht="11.45" customHeight="1">
      <c r="A122" s="62" t="s">
        <v>1104</v>
      </c>
      <c r="B122" s="192">
        <v>10104.342360000001</v>
      </c>
      <c r="C122" s="16">
        <f t="shared" si="1"/>
        <v>8083.4738880000004</v>
      </c>
    </row>
    <row r="123" spans="1:4" s="7" customFormat="1" ht="11.45" customHeight="1">
      <c r="A123" s="62" t="s">
        <v>1105</v>
      </c>
      <c r="B123" s="192">
        <v>11187.06906</v>
      </c>
      <c r="C123" s="16">
        <f t="shared" si="1"/>
        <v>8949.6552479999991</v>
      </c>
    </row>
    <row r="124" spans="1:4" s="7" customFormat="1" ht="11.45" customHeight="1">
      <c r="A124" s="61" t="s">
        <v>1106</v>
      </c>
      <c r="B124" s="192"/>
      <c r="C124" s="16"/>
    </row>
    <row r="125" spans="1:4" s="7" customFormat="1" ht="11.45" customHeight="1">
      <c r="A125" s="62" t="s">
        <v>1107</v>
      </c>
      <c r="B125" s="192">
        <v>10391.013920000001</v>
      </c>
      <c r="C125" s="16">
        <f t="shared" si="1"/>
        <v>8312.8111360000003</v>
      </c>
      <c r="D125" s="195">
        <f>B125+B$288</f>
        <v>15265.426596000001</v>
      </c>
    </row>
    <row r="126" spans="1:4" s="7" customFormat="1" ht="11.45" customHeight="1">
      <c r="A126" s="62" t="s">
        <v>1108</v>
      </c>
      <c r="B126" s="192">
        <v>10391.013920000001</v>
      </c>
      <c r="C126" s="16">
        <f t="shared" si="1"/>
        <v>8312.8111360000003</v>
      </c>
    </row>
    <row r="127" spans="1:4" s="7" customFormat="1" ht="11.45" customHeight="1">
      <c r="A127" s="62" t="s">
        <v>1109</v>
      </c>
      <c r="B127" s="192">
        <v>10391.013920000001</v>
      </c>
      <c r="C127" s="16">
        <f t="shared" si="1"/>
        <v>8312.8111360000003</v>
      </c>
    </row>
    <row r="128" spans="1:4" s="7" customFormat="1" ht="11.45" customHeight="1">
      <c r="A128" s="62" t="s">
        <v>1110</v>
      </c>
      <c r="B128" s="192">
        <v>11503.214188</v>
      </c>
      <c r="C128" s="16">
        <f t="shared" si="1"/>
        <v>9202.5713503999996</v>
      </c>
    </row>
    <row r="129" spans="1:4" s="7" customFormat="1" ht="11.45" customHeight="1">
      <c r="A129" s="61" t="s">
        <v>1111</v>
      </c>
      <c r="B129" s="192"/>
      <c r="C129" s="16"/>
    </row>
    <row r="130" spans="1:4" s="7" customFormat="1" ht="11.45" customHeight="1">
      <c r="A130" s="62" t="s">
        <v>1112</v>
      </c>
      <c r="B130" s="192">
        <v>10391.013920000001</v>
      </c>
      <c r="C130" s="16">
        <f t="shared" si="1"/>
        <v>8312.8111360000003</v>
      </c>
      <c r="D130" s="195">
        <f>B130+B$288</f>
        <v>15265.426596000001</v>
      </c>
    </row>
    <row r="131" spans="1:4" s="7" customFormat="1" ht="11.45" customHeight="1">
      <c r="A131" s="62" t="s">
        <v>1113</v>
      </c>
      <c r="B131" s="192">
        <v>10391.013920000001</v>
      </c>
      <c r="C131" s="9">
        <f>B131-(B131*$C$8)</f>
        <v>8312.8111360000003</v>
      </c>
    </row>
    <row r="132" spans="1:4" s="7" customFormat="1" ht="11.45" customHeight="1">
      <c r="A132" s="62" t="s">
        <v>1114</v>
      </c>
      <c r="B132" s="192">
        <v>10391.013920000001</v>
      </c>
      <c r="C132" s="9">
        <f>B132-(B132*$C$8)</f>
        <v>8312.8111360000003</v>
      </c>
    </row>
    <row r="133" spans="1:4" s="7" customFormat="1" ht="11.45" customHeight="1">
      <c r="A133" s="62" t="s">
        <v>1115</v>
      </c>
      <c r="B133" s="192">
        <v>11503.214188</v>
      </c>
      <c r="C133" s="9">
        <f>B133-(B133*$C$8)</f>
        <v>9202.5713503999996</v>
      </c>
    </row>
    <row r="134" spans="1:4" s="7" customFormat="1" ht="11.45" customHeight="1">
      <c r="A134" s="61" t="s">
        <v>1116</v>
      </c>
      <c r="B134" s="192"/>
      <c r="C134" s="9"/>
    </row>
    <row r="135" spans="1:4" s="7" customFormat="1" ht="11.45" customHeight="1">
      <c r="A135" s="62" t="s">
        <v>1117</v>
      </c>
      <c r="B135" s="192">
        <v>10391.013920000001</v>
      </c>
      <c r="C135" s="9">
        <f>B135-(B135*$C$8)</f>
        <v>8312.8111360000003</v>
      </c>
      <c r="D135" s="195">
        <f>B135+B$288</f>
        <v>15265.426596000001</v>
      </c>
    </row>
    <row r="136" spans="1:4" s="7" customFormat="1" ht="11.45" customHeight="1">
      <c r="A136" s="62" t="s">
        <v>1118</v>
      </c>
      <c r="B136" s="192">
        <v>10391.013920000001</v>
      </c>
      <c r="C136" s="9">
        <f>B136-(B136*$C$8)</f>
        <v>8312.8111360000003</v>
      </c>
    </row>
    <row r="137" spans="1:4" s="7" customFormat="1" ht="11.45" customHeight="1">
      <c r="A137" s="62" t="s">
        <v>1119</v>
      </c>
      <c r="B137" s="192">
        <v>10391.013920000001</v>
      </c>
      <c r="C137" s="9">
        <f>B137-(B137*$C$8)</f>
        <v>8312.8111360000003</v>
      </c>
    </row>
    <row r="138" spans="1:4" s="7" customFormat="1" ht="11.45" customHeight="1">
      <c r="A138" s="62" t="s">
        <v>1120</v>
      </c>
      <c r="B138" s="192">
        <v>11503.214188</v>
      </c>
      <c r="C138" s="9">
        <f>B138-(B138*$C$8)</f>
        <v>9202.5713503999996</v>
      </c>
    </row>
    <row r="139" spans="1:4" s="7" customFormat="1" ht="11.45" customHeight="1">
      <c r="A139" s="61" t="s">
        <v>1121</v>
      </c>
      <c r="B139" s="192"/>
      <c r="C139" s="9"/>
    </row>
    <row r="140" spans="1:4" s="7" customFormat="1" ht="11.45" customHeight="1">
      <c r="A140" s="62" t="s">
        <v>1122</v>
      </c>
      <c r="B140" s="192">
        <v>10904.397935999999</v>
      </c>
      <c r="C140" s="9">
        <f>B140-(B140*$C$8)</f>
        <v>8723.5183488000002</v>
      </c>
      <c r="D140" s="195">
        <f>B140+B$288</f>
        <v>15778.810612000001</v>
      </c>
    </row>
    <row r="141" spans="1:4" s="7" customFormat="1" ht="11.45" customHeight="1">
      <c r="A141" s="62" t="s">
        <v>1123</v>
      </c>
      <c r="B141" s="192">
        <v>10904.397935999999</v>
      </c>
      <c r="C141" s="9">
        <f t="shared" ref="C141:C150" si="2">B141-(B141*$C$8)</f>
        <v>8723.5183488000002</v>
      </c>
    </row>
    <row r="142" spans="1:4" s="7" customFormat="1" ht="11.45" customHeight="1">
      <c r="A142" s="62" t="s">
        <v>1124</v>
      </c>
      <c r="B142" s="192">
        <v>10904.397935999999</v>
      </c>
      <c r="C142" s="9">
        <f t="shared" si="2"/>
        <v>8723.5183488000002</v>
      </c>
    </row>
    <row r="143" spans="1:4" s="7" customFormat="1" ht="11.45" customHeight="1">
      <c r="A143" s="62" t="s">
        <v>1125</v>
      </c>
      <c r="B143" s="192">
        <v>12078.170131999999</v>
      </c>
      <c r="C143" s="9">
        <f t="shared" si="2"/>
        <v>9662.5361056000002</v>
      </c>
    </row>
    <row r="144" spans="1:4" s="7" customFormat="1" ht="11.45" customHeight="1">
      <c r="A144" s="61" t="s">
        <v>1126</v>
      </c>
      <c r="B144" s="192"/>
      <c r="C144" s="9"/>
    </row>
    <row r="145" spans="1:4" s="7" customFormat="1" ht="11.45" customHeight="1">
      <c r="A145" s="62" t="s">
        <v>1127</v>
      </c>
      <c r="B145" s="192">
        <v>10904.397935999999</v>
      </c>
      <c r="C145" s="9">
        <f t="shared" si="2"/>
        <v>8723.5183488000002</v>
      </c>
      <c r="D145" s="195">
        <f>B145+B$288</f>
        <v>15778.810612000001</v>
      </c>
    </row>
    <row r="146" spans="1:4" s="7" customFormat="1" ht="11.45" customHeight="1">
      <c r="A146" s="62" t="s">
        <v>1128</v>
      </c>
      <c r="B146" s="192">
        <v>10904.397935999999</v>
      </c>
      <c r="C146" s="9">
        <f t="shared" si="2"/>
        <v>8723.5183488000002</v>
      </c>
    </row>
    <row r="147" spans="1:4" s="7" customFormat="1" ht="11.45" customHeight="1">
      <c r="A147" s="62" t="s">
        <v>1129</v>
      </c>
      <c r="B147" s="192">
        <v>10904.397935999999</v>
      </c>
      <c r="C147" s="9">
        <f t="shared" si="2"/>
        <v>8723.5183488000002</v>
      </c>
    </row>
    <row r="148" spans="1:4" s="7" customFormat="1" ht="11.45" customHeight="1">
      <c r="A148" s="62" t="s">
        <v>1130</v>
      </c>
      <c r="B148" s="192">
        <v>12078.170131999999</v>
      </c>
      <c r="C148" s="9">
        <f t="shared" si="2"/>
        <v>9662.5361056000002</v>
      </c>
    </row>
    <row r="149" spans="1:4" s="7" customFormat="1" ht="11.45" customHeight="1">
      <c r="A149" s="61" t="s">
        <v>1131</v>
      </c>
      <c r="B149" s="192"/>
      <c r="C149" s="9"/>
    </row>
    <row r="150" spans="1:4" s="7" customFormat="1" ht="11.45" customHeight="1">
      <c r="A150" s="62" t="s">
        <v>1132</v>
      </c>
      <c r="B150" s="192">
        <v>10904.397935999999</v>
      </c>
      <c r="C150" s="9">
        <f t="shared" si="2"/>
        <v>8723.5183488000002</v>
      </c>
      <c r="D150" s="195">
        <f>B150+B$288</f>
        <v>15778.810612000001</v>
      </c>
    </row>
    <row r="151" spans="1:4" s="7" customFormat="1" ht="11.45" customHeight="1">
      <c r="A151" s="62" t="s">
        <v>1133</v>
      </c>
      <c r="B151" s="192">
        <v>10904.397935999999</v>
      </c>
      <c r="C151" s="9">
        <f>B151-(B151*$C$8)</f>
        <v>8723.5183488000002</v>
      </c>
    </row>
    <row r="152" spans="1:4" s="7" customFormat="1" ht="11.45" customHeight="1">
      <c r="A152" s="62" t="s">
        <v>1134</v>
      </c>
      <c r="B152" s="192">
        <v>10904.397935999999</v>
      </c>
      <c r="C152" s="9">
        <f>B152-(B152*$C$8)</f>
        <v>8723.5183488000002</v>
      </c>
    </row>
    <row r="153" spans="1:4" s="7" customFormat="1" ht="11.45" customHeight="1">
      <c r="A153" s="62" t="s">
        <v>1135</v>
      </c>
      <c r="B153" s="192">
        <v>12078.170131999999</v>
      </c>
      <c r="C153" s="9">
        <f>B153-(B153*$C$8)</f>
        <v>9662.5361056000002</v>
      </c>
    </row>
    <row r="154" spans="1:4" s="7" customFormat="1" ht="11.45" customHeight="1">
      <c r="A154" s="61" t="s">
        <v>1136</v>
      </c>
      <c r="B154" s="192"/>
      <c r="C154" s="9"/>
    </row>
    <row r="155" spans="1:4" s="7" customFormat="1" ht="11.45" customHeight="1">
      <c r="A155" s="62" t="s">
        <v>1137</v>
      </c>
      <c r="B155" s="192">
        <v>9657.2264360000008</v>
      </c>
      <c r="C155" s="9">
        <f>B155-(B155*$C$8)</f>
        <v>7725.7811488000007</v>
      </c>
      <c r="D155" s="195">
        <f>B155+B$288</f>
        <v>14531.639112000001</v>
      </c>
    </row>
    <row r="156" spans="1:4" s="7" customFormat="1" ht="11.45" customHeight="1">
      <c r="A156" s="62" t="s">
        <v>1138</v>
      </c>
      <c r="B156" s="192">
        <v>9657.2264360000008</v>
      </c>
      <c r="C156" s="9">
        <f t="shared" ref="C156:C165" si="3">B156-(B156*$C$8)</f>
        <v>7725.7811488000007</v>
      </c>
    </row>
    <row r="157" spans="1:4" s="7" customFormat="1" ht="11.45" customHeight="1">
      <c r="A157" s="62" t="s">
        <v>1139</v>
      </c>
      <c r="B157" s="192">
        <v>9657.2264360000008</v>
      </c>
      <c r="C157" s="9">
        <f t="shared" si="3"/>
        <v>7725.7811488000007</v>
      </c>
    </row>
    <row r="158" spans="1:4" s="7" customFormat="1" ht="11.45" customHeight="1">
      <c r="A158" s="62" t="s">
        <v>1140</v>
      </c>
      <c r="B158" s="192">
        <v>10816.056291999999</v>
      </c>
      <c r="C158" s="9">
        <f t="shared" si="3"/>
        <v>8652.8450335999987</v>
      </c>
    </row>
    <row r="159" spans="1:4" s="7" customFormat="1" ht="11.45" customHeight="1">
      <c r="A159" s="61" t="s">
        <v>1141</v>
      </c>
      <c r="B159" s="192"/>
      <c r="C159" s="9"/>
    </row>
    <row r="160" spans="1:4" s="7" customFormat="1" ht="11.45" customHeight="1">
      <c r="A160" s="62" t="s">
        <v>1142</v>
      </c>
      <c r="B160" s="192">
        <v>10860.029463999999</v>
      </c>
      <c r="C160" s="9">
        <f t="shared" si="3"/>
        <v>8688.0235711999994</v>
      </c>
      <c r="D160" s="195">
        <f>B160+B$288</f>
        <v>15734.442139999999</v>
      </c>
    </row>
    <row r="161" spans="1:4" s="7" customFormat="1" ht="11.45" customHeight="1">
      <c r="A161" s="62" t="s">
        <v>1143</v>
      </c>
      <c r="B161" s="192">
        <v>10860.029463999999</v>
      </c>
      <c r="C161" s="9">
        <f t="shared" si="3"/>
        <v>8688.0235711999994</v>
      </c>
    </row>
    <row r="162" spans="1:4" s="7" customFormat="1" ht="11.45" customHeight="1">
      <c r="A162" s="62" t="s">
        <v>1144</v>
      </c>
      <c r="B162" s="192">
        <v>10860.029463999999</v>
      </c>
      <c r="C162" s="9">
        <f t="shared" si="3"/>
        <v>8688.0235711999994</v>
      </c>
    </row>
    <row r="163" spans="1:4" s="7" customFormat="1" ht="11.45" customHeight="1">
      <c r="A163" s="62" t="s">
        <v>1145</v>
      </c>
      <c r="B163" s="192">
        <v>12028.536264</v>
      </c>
      <c r="C163" s="9">
        <f t="shared" si="3"/>
        <v>9622.8290111999995</v>
      </c>
    </row>
    <row r="164" spans="1:4" s="7" customFormat="1" ht="11.45" customHeight="1">
      <c r="A164" s="61" t="s">
        <v>1146</v>
      </c>
      <c r="B164" s="192"/>
      <c r="C164" s="9"/>
    </row>
    <row r="165" spans="1:4" s="7" customFormat="1" ht="11.45" customHeight="1">
      <c r="A165" s="62" t="s">
        <v>1147</v>
      </c>
      <c r="B165" s="192">
        <v>10860.029463999999</v>
      </c>
      <c r="C165" s="9">
        <f t="shared" si="3"/>
        <v>8688.0235711999994</v>
      </c>
      <c r="D165" s="195">
        <f>B165+B$288</f>
        <v>15734.442139999999</v>
      </c>
    </row>
    <row r="166" spans="1:4" s="7" customFormat="1" ht="11.45" customHeight="1">
      <c r="A166" s="62" t="s">
        <v>1148</v>
      </c>
      <c r="B166" s="192">
        <v>10860.029463999999</v>
      </c>
      <c r="C166" s="9">
        <f>B166-(B166*$C$8)</f>
        <v>8688.0235711999994</v>
      </c>
    </row>
    <row r="167" spans="1:4" s="7" customFormat="1" ht="11.45" customHeight="1">
      <c r="A167" s="62" t="s">
        <v>1149</v>
      </c>
      <c r="B167" s="192">
        <v>10860.029463999999</v>
      </c>
      <c r="C167" s="9">
        <f>B167-(B167*$C$8)</f>
        <v>8688.0235711999994</v>
      </c>
    </row>
    <row r="168" spans="1:4" s="7" customFormat="1" ht="11.45" customHeight="1">
      <c r="A168" s="62" t="s">
        <v>1150</v>
      </c>
      <c r="B168" s="192">
        <v>12028.536264</v>
      </c>
      <c r="C168" s="9">
        <f>B168-(B168*$C$8)</f>
        <v>9622.8290111999995</v>
      </c>
    </row>
    <row r="169" spans="1:4" s="7" customFormat="1" ht="11.45" customHeight="1">
      <c r="A169" s="61" t="s">
        <v>1151</v>
      </c>
      <c r="B169" s="192"/>
      <c r="C169" s="9"/>
    </row>
    <row r="170" spans="1:4" s="7" customFormat="1" ht="11.45" customHeight="1">
      <c r="A170" s="62" t="s">
        <v>1152</v>
      </c>
      <c r="B170" s="192">
        <v>10860.029463999999</v>
      </c>
      <c r="C170" s="9">
        <f>B170-(B170*$C$8)</f>
        <v>8688.0235711999994</v>
      </c>
      <c r="D170" s="195">
        <f>B170+B$288</f>
        <v>15734.442139999999</v>
      </c>
    </row>
    <row r="171" spans="1:4" s="7" customFormat="1" ht="11.45" customHeight="1">
      <c r="A171" s="62" t="s">
        <v>1153</v>
      </c>
      <c r="B171" s="192">
        <v>10860.029463999999</v>
      </c>
      <c r="C171" s="9">
        <f>B171-(B171*$C$8)</f>
        <v>8688.0235711999994</v>
      </c>
    </row>
    <row r="172" spans="1:4" s="7" customFormat="1" ht="11.45" customHeight="1">
      <c r="A172" s="62" t="s">
        <v>1154</v>
      </c>
      <c r="B172" s="192">
        <v>10860.029463999999</v>
      </c>
      <c r="C172" s="9">
        <f>B172-(B172*$C$8)</f>
        <v>8688.0235711999994</v>
      </c>
    </row>
    <row r="173" spans="1:4" s="7" customFormat="1" ht="11.45" customHeight="1">
      <c r="A173" s="62" t="s">
        <v>1155</v>
      </c>
      <c r="B173" s="192">
        <v>12028.536264</v>
      </c>
      <c r="C173" s="9">
        <f>B173-(B173*$C$8)</f>
        <v>9622.8290111999995</v>
      </c>
    </row>
    <row r="174" spans="1:4" s="7" customFormat="1" ht="11.45" customHeight="1">
      <c r="A174" s="61" t="s">
        <v>1156</v>
      </c>
      <c r="B174" s="192"/>
      <c r="C174" s="9"/>
    </row>
    <row r="175" spans="1:4" s="7" customFormat="1" ht="11.45" customHeight="1">
      <c r="A175" s="62" t="s">
        <v>1157</v>
      </c>
      <c r="B175" s="192">
        <v>9657.2264360000008</v>
      </c>
      <c r="C175" s="9">
        <f>B175-(B175*$C$8)</f>
        <v>7725.7811488000007</v>
      </c>
      <c r="D175" s="195">
        <f>B175+B$288</f>
        <v>14531.639112000001</v>
      </c>
    </row>
    <row r="176" spans="1:4" s="7" customFormat="1" ht="11.45" customHeight="1">
      <c r="A176" s="62" t="s">
        <v>1158</v>
      </c>
      <c r="B176" s="192">
        <v>9657.2264360000008</v>
      </c>
      <c r="C176" s="9">
        <f>B176-(B176*$C$8)</f>
        <v>7725.7811488000007</v>
      </c>
    </row>
    <row r="177" spans="1:4" s="7" customFormat="1" ht="11.45" customHeight="1">
      <c r="A177" s="62" t="s">
        <v>1159</v>
      </c>
      <c r="B177" s="192">
        <v>9657.2264360000008</v>
      </c>
      <c r="C177" s="9">
        <f>B177-(B177*$C$8)</f>
        <v>7725.7811488000007</v>
      </c>
    </row>
    <row r="178" spans="1:4" s="7" customFormat="1" ht="11.45" customHeight="1">
      <c r="A178" s="62" t="s">
        <v>1160</v>
      </c>
      <c r="B178" s="192">
        <v>10816.056291999999</v>
      </c>
      <c r="C178" s="9">
        <f>B178-(B178*$C$8)</f>
        <v>8652.8450335999987</v>
      </c>
    </row>
    <row r="179" spans="1:4" s="7" customFormat="1" ht="11.45" customHeight="1">
      <c r="A179" s="61" t="s">
        <v>1161</v>
      </c>
      <c r="B179" s="192"/>
      <c r="C179" s="9"/>
    </row>
    <row r="180" spans="1:4" s="7" customFormat="1" ht="11.45" customHeight="1">
      <c r="A180" s="62" t="s">
        <v>1162</v>
      </c>
      <c r="B180" s="192">
        <v>10860.029463999999</v>
      </c>
      <c r="C180" s="9">
        <f>B180-(B180*$C$8)</f>
        <v>8688.0235711999994</v>
      </c>
      <c r="D180" s="195">
        <f>B180+B$288</f>
        <v>15734.442139999999</v>
      </c>
    </row>
    <row r="181" spans="1:4" s="7" customFormat="1" ht="11.45" customHeight="1">
      <c r="A181" s="62" t="s">
        <v>1163</v>
      </c>
      <c r="B181" s="192">
        <v>10860.029463999999</v>
      </c>
      <c r="C181" s="9">
        <f>B181-(B181*$C$8)</f>
        <v>8688.0235711999994</v>
      </c>
    </row>
    <row r="182" spans="1:4" s="7" customFormat="1" ht="11.45" customHeight="1">
      <c r="A182" s="62" t="s">
        <v>1164</v>
      </c>
      <c r="B182" s="192">
        <v>10860.029463999999</v>
      </c>
      <c r="C182" s="9">
        <f>B182-(B182*$C$8)</f>
        <v>8688.0235711999994</v>
      </c>
    </row>
    <row r="183" spans="1:4" s="7" customFormat="1" ht="11.45" customHeight="1">
      <c r="A183" s="62" t="s">
        <v>1165</v>
      </c>
      <c r="B183" s="192">
        <v>12028.536264</v>
      </c>
      <c r="C183" s="9">
        <f>B183-(B183*$C$8)</f>
        <v>9622.8290111999995</v>
      </c>
    </row>
    <row r="184" spans="1:4" s="7" customFormat="1" ht="15" customHeight="1">
      <c r="A184" s="131" t="s">
        <v>1166</v>
      </c>
      <c r="B184" s="201"/>
      <c r="C184" s="199"/>
    </row>
    <row r="185" spans="1:4" s="7" customFormat="1" ht="11.45" customHeight="1">
      <c r="A185" s="61" t="s">
        <v>1086</v>
      </c>
      <c r="B185" s="192"/>
      <c r="C185" s="9"/>
    </row>
    <row r="186" spans="1:4" s="7" customFormat="1" ht="11.45" customHeight="1">
      <c r="A186" s="62" t="s">
        <v>1087</v>
      </c>
      <c r="B186" s="192">
        <v>8288.3183480000007</v>
      </c>
      <c r="C186" s="9">
        <f t="shared" ref="C186:C192" si="4">B186-(B186*$C$8)</f>
        <v>6630.6546784000002</v>
      </c>
      <c r="D186" s="195">
        <f>B186+B$294</f>
        <v>13027.332868000001</v>
      </c>
    </row>
    <row r="187" spans="1:4" s="7" customFormat="1" ht="11.45" customHeight="1">
      <c r="A187" s="62" t="s">
        <v>1088</v>
      </c>
      <c r="B187" s="192">
        <v>8288.3183480000007</v>
      </c>
      <c r="C187" s="9">
        <f t="shared" si="4"/>
        <v>6630.6546784000002</v>
      </c>
    </row>
    <row r="188" spans="1:4" s="7" customFormat="1" ht="11.45" customHeight="1">
      <c r="A188" s="62" t="s">
        <v>1089</v>
      </c>
      <c r="B188" s="192">
        <v>8288.3183480000007</v>
      </c>
      <c r="C188" s="9">
        <f t="shared" si="4"/>
        <v>6630.6546784000002</v>
      </c>
    </row>
    <row r="189" spans="1:4" s="7" customFormat="1" ht="11.45" customHeight="1">
      <c r="A189" s="62" t="s">
        <v>1090</v>
      </c>
      <c r="B189" s="192">
        <v>9282.9089600000007</v>
      </c>
      <c r="C189" s="9">
        <f t="shared" si="4"/>
        <v>7426.3271680000007</v>
      </c>
    </row>
    <row r="190" spans="1:4" s="7" customFormat="1" ht="11.45" customHeight="1">
      <c r="A190" s="61" t="s">
        <v>1091</v>
      </c>
      <c r="B190" s="192"/>
      <c r="C190" s="9"/>
    </row>
    <row r="191" spans="1:4" s="7" customFormat="1" ht="11.45" customHeight="1">
      <c r="A191" s="62" t="s">
        <v>1092</v>
      </c>
      <c r="B191" s="192">
        <v>9410.1955600000001</v>
      </c>
      <c r="C191" s="9">
        <f t="shared" si="4"/>
        <v>7528.1564479999997</v>
      </c>
      <c r="D191" s="195">
        <f>B191+B$294</f>
        <v>14149.210080000001</v>
      </c>
    </row>
    <row r="192" spans="1:4" s="7" customFormat="1" ht="11.45" customHeight="1">
      <c r="A192" s="62" t="s">
        <v>1093</v>
      </c>
      <c r="B192" s="192">
        <v>9410.1955600000001</v>
      </c>
      <c r="C192" s="9">
        <f t="shared" si="4"/>
        <v>7528.1564479999997</v>
      </c>
    </row>
    <row r="193" spans="1:4" s="7" customFormat="1" ht="11.45" customHeight="1">
      <c r="A193" s="62" t="s">
        <v>1094</v>
      </c>
      <c r="B193" s="192">
        <v>9410.1955600000001</v>
      </c>
      <c r="C193" s="9">
        <f>B193-(B193*$C$8)</f>
        <v>7528.1564479999997</v>
      </c>
    </row>
    <row r="194" spans="1:4" s="7" customFormat="1" ht="11.45" customHeight="1">
      <c r="A194" s="62" t="s">
        <v>1095</v>
      </c>
      <c r="B194" s="192">
        <v>10418.590048000002</v>
      </c>
      <c r="C194" s="9">
        <f>B194-(B194*$C$8)</f>
        <v>8334.8720384000007</v>
      </c>
    </row>
    <row r="195" spans="1:4" s="7" customFormat="1" ht="11.45" customHeight="1">
      <c r="A195" s="61" t="s">
        <v>1096</v>
      </c>
      <c r="B195" s="192"/>
      <c r="C195" s="9"/>
    </row>
    <row r="196" spans="1:4" s="7" customFormat="1" ht="11.45" customHeight="1">
      <c r="A196" s="62" t="s">
        <v>1097</v>
      </c>
      <c r="B196" s="192">
        <v>9410.1955600000001</v>
      </c>
      <c r="C196" s="9">
        <f>B196-(B196*$C$8)</f>
        <v>7528.1564479999997</v>
      </c>
      <c r="D196" s="195">
        <f>B196+B$294</f>
        <v>14149.210080000001</v>
      </c>
    </row>
    <row r="197" spans="1:4" s="7" customFormat="1" ht="11.45" customHeight="1">
      <c r="A197" s="62" t="s">
        <v>1098</v>
      </c>
      <c r="B197" s="192">
        <v>9410.1955600000001</v>
      </c>
      <c r="C197" s="9">
        <f>B197-(B197*$C$8)</f>
        <v>7528.1564479999997</v>
      </c>
    </row>
    <row r="198" spans="1:4" s="7" customFormat="1" ht="11.45" customHeight="1">
      <c r="A198" s="62" t="s">
        <v>1099</v>
      </c>
      <c r="B198" s="192">
        <v>9410.1955600000001</v>
      </c>
      <c r="C198" s="9">
        <f>B198-(B198*$C$8)</f>
        <v>7528.1564479999997</v>
      </c>
    </row>
    <row r="199" spans="1:4" s="7" customFormat="1" ht="11.45" customHeight="1">
      <c r="A199" s="62" t="s">
        <v>1100</v>
      </c>
      <c r="B199" s="192">
        <v>10418.590048000002</v>
      </c>
      <c r="C199" s="9">
        <f>B199-(B199*$C$8)</f>
        <v>8334.8720384000007</v>
      </c>
    </row>
    <row r="200" spans="1:4" s="7" customFormat="1" ht="11.45" customHeight="1">
      <c r="A200" s="61" t="s">
        <v>1101</v>
      </c>
      <c r="B200" s="192"/>
      <c r="C200" s="9"/>
    </row>
    <row r="201" spans="1:4" s="7" customFormat="1" ht="11.45" customHeight="1">
      <c r="A201" s="62" t="s">
        <v>1102</v>
      </c>
      <c r="B201" s="192">
        <v>9410.1955600000001</v>
      </c>
      <c r="C201" s="9">
        <f>B201-(B201*$C$8)</f>
        <v>7528.1564479999997</v>
      </c>
      <c r="D201" s="195">
        <f>B201+B$294</f>
        <v>14149.210080000001</v>
      </c>
    </row>
    <row r="202" spans="1:4" s="7" customFormat="1" ht="11.45" customHeight="1">
      <c r="A202" s="62" t="s">
        <v>1103</v>
      </c>
      <c r="B202" s="192">
        <v>9410.1955600000001</v>
      </c>
      <c r="C202" s="9">
        <f>B202-(B202*$C$8)</f>
        <v>7528.1564479999997</v>
      </c>
    </row>
    <row r="203" spans="1:4" s="7" customFormat="1" ht="11.45" customHeight="1">
      <c r="A203" s="62" t="s">
        <v>1104</v>
      </c>
      <c r="B203" s="192">
        <v>9410.1955600000001</v>
      </c>
      <c r="C203" s="9">
        <f t="shared" ref="C203:C222" si="5">B203-(B203*$C$8)</f>
        <v>7528.1564479999997</v>
      </c>
    </row>
    <row r="204" spans="1:4" s="7" customFormat="1" ht="11.45" customHeight="1">
      <c r="A204" s="62" t="s">
        <v>1105</v>
      </c>
      <c r="B204" s="192">
        <v>10418.590048000002</v>
      </c>
      <c r="C204" s="9">
        <f t="shared" si="5"/>
        <v>8334.8720384000007</v>
      </c>
    </row>
    <row r="205" spans="1:4" s="7" customFormat="1" ht="11.45" customHeight="1">
      <c r="A205" s="61" t="s">
        <v>1106</v>
      </c>
      <c r="B205" s="192"/>
      <c r="C205" s="9"/>
    </row>
    <row r="206" spans="1:4" s="7" customFormat="1" ht="11.45" customHeight="1">
      <c r="A206" s="62" t="s">
        <v>1107</v>
      </c>
      <c r="B206" s="192">
        <v>9677.2286160000003</v>
      </c>
      <c r="C206" s="9">
        <f t="shared" si="5"/>
        <v>7741.7828927999999</v>
      </c>
      <c r="D206" s="195">
        <f>B206+B$294</f>
        <v>14416.243136000001</v>
      </c>
    </row>
    <row r="207" spans="1:4" s="7" customFormat="1" ht="11.45" customHeight="1">
      <c r="A207" s="62" t="s">
        <v>1108</v>
      </c>
      <c r="B207" s="192">
        <v>9677.2286160000003</v>
      </c>
      <c r="C207" s="9">
        <f t="shared" si="5"/>
        <v>7741.7828927999999</v>
      </c>
    </row>
    <row r="208" spans="1:4" s="7" customFormat="1" ht="11.45" customHeight="1">
      <c r="A208" s="62" t="s">
        <v>1109</v>
      </c>
      <c r="B208" s="192">
        <v>9677.2286160000003</v>
      </c>
      <c r="C208" s="9">
        <f t="shared" si="5"/>
        <v>7741.7828927999999</v>
      </c>
    </row>
    <row r="209" spans="1:4" s="7" customFormat="1" ht="11.45" customHeight="1">
      <c r="A209" s="62" t="s">
        <v>1110</v>
      </c>
      <c r="B209" s="192">
        <v>10712.977864</v>
      </c>
      <c r="C209" s="9">
        <f t="shared" si="5"/>
        <v>8570.3822911999996</v>
      </c>
    </row>
    <row r="210" spans="1:4" s="7" customFormat="1" ht="11.45" customHeight="1">
      <c r="A210" s="61" t="s">
        <v>1111</v>
      </c>
      <c r="B210" s="192"/>
      <c r="C210" s="9"/>
    </row>
    <row r="211" spans="1:4" s="7" customFormat="1" ht="11.45" customHeight="1">
      <c r="A211" s="62" t="s">
        <v>1112</v>
      </c>
      <c r="B211" s="192">
        <v>9677.2286160000003</v>
      </c>
      <c r="C211" s="9">
        <f t="shared" si="5"/>
        <v>7741.7828927999999</v>
      </c>
      <c r="D211" s="195">
        <f>B211+B$294</f>
        <v>14416.243136000001</v>
      </c>
    </row>
    <row r="212" spans="1:4" s="7" customFormat="1" ht="11.45" customHeight="1">
      <c r="A212" s="62" t="s">
        <v>1113</v>
      </c>
      <c r="B212" s="192">
        <v>9677.2286160000003</v>
      </c>
      <c r="C212" s="9">
        <f t="shared" si="5"/>
        <v>7741.7828927999999</v>
      </c>
    </row>
    <row r="213" spans="1:4" s="7" customFormat="1" ht="11.45" customHeight="1">
      <c r="A213" s="62" t="s">
        <v>1114</v>
      </c>
      <c r="B213" s="192">
        <v>9677.2286160000003</v>
      </c>
      <c r="C213" s="9">
        <f t="shared" si="5"/>
        <v>7741.7828927999999</v>
      </c>
    </row>
    <row r="214" spans="1:4" s="7" customFormat="1" ht="11.45" customHeight="1">
      <c r="A214" s="62" t="s">
        <v>1115</v>
      </c>
      <c r="B214" s="192">
        <v>10712.977864</v>
      </c>
      <c r="C214" s="9">
        <f t="shared" si="5"/>
        <v>8570.3822911999996</v>
      </c>
    </row>
    <row r="215" spans="1:4" s="7" customFormat="1" ht="11.45" customHeight="1">
      <c r="A215" s="61" t="s">
        <v>1116</v>
      </c>
      <c r="B215" s="192"/>
      <c r="C215" s="9"/>
    </row>
    <row r="216" spans="1:4" s="7" customFormat="1" ht="11.45" customHeight="1">
      <c r="A216" s="62" t="s">
        <v>1117</v>
      </c>
      <c r="B216" s="192">
        <v>9677.2286160000003</v>
      </c>
      <c r="C216" s="9">
        <f t="shared" si="5"/>
        <v>7741.7828927999999</v>
      </c>
      <c r="D216" s="195">
        <f>B216+B$294</f>
        <v>14416.243136000001</v>
      </c>
    </row>
    <row r="217" spans="1:4" s="7" customFormat="1" ht="11.45" customHeight="1">
      <c r="A217" s="62" t="s">
        <v>1118</v>
      </c>
      <c r="B217" s="192">
        <v>9677.2286160000003</v>
      </c>
      <c r="C217" s="9">
        <f t="shared" si="5"/>
        <v>7741.7828927999999</v>
      </c>
    </row>
    <row r="218" spans="1:4" s="7" customFormat="1" ht="11.45" customHeight="1">
      <c r="A218" s="62" t="s">
        <v>1119</v>
      </c>
      <c r="B218" s="192">
        <v>9677.2286160000003</v>
      </c>
      <c r="C218" s="9">
        <f t="shared" si="5"/>
        <v>7741.7828927999999</v>
      </c>
    </row>
    <row r="219" spans="1:4" s="7" customFormat="1" ht="11.45" customHeight="1">
      <c r="A219" s="62" t="s">
        <v>1120</v>
      </c>
      <c r="B219" s="192">
        <v>10712.977864</v>
      </c>
      <c r="C219" s="9">
        <f t="shared" si="5"/>
        <v>8570.3822911999996</v>
      </c>
    </row>
    <row r="220" spans="1:4" s="7" customFormat="1" ht="11.45" customHeight="1">
      <c r="A220" s="61" t="s">
        <v>1126</v>
      </c>
      <c r="B220" s="192"/>
      <c r="C220" s="9"/>
    </row>
    <row r="221" spans="1:4" s="7" customFormat="1" ht="11.45" customHeight="1">
      <c r="A221" s="62" t="s">
        <v>1127</v>
      </c>
      <c r="B221" s="192">
        <v>10155.320248</v>
      </c>
      <c r="C221" s="9">
        <f t="shared" si="5"/>
        <v>8124.2561984000004</v>
      </c>
      <c r="D221" s="195">
        <f>B221+B$294</f>
        <v>14894.334768000001</v>
      </c>
    </row>
    <row r="222" spans="1:4" s="7" customFormat="1" ht="11.45" customHeight="1">
      <c r="A222" s="62" t="s">
        <v>1128</v>
      </c>
      <c r="B222" s="192">
        <v>10155.320248</v>
      </c>
      <c r="C222" s="9">
        <f t="shared" si="5"/>
        <v>8124.2561984000004</v>
      </c>
    </row>
    <row r="223" spans="1:4" s="7" customFormat="1" ht="11.45" customHeight="1">
      <c r="A223" s="62" t="s">
        <v>1129</v>
      </c>
      <c r="B223" s="192">
        <v>10155.320248</v>
      </c>
      <c r="C223" s="9">
        <f>B223-(B223*$C$8)</f>
        <v>8124.2561984000004</v>
      </c>
    </row>
    <row r="224" spans="1:4" s="7" customFormat="1" ht="11.45" customHeight="1">
      <c r="A224" s="62" t="s">
        <v>1130</v>
      </c>
      <c r="B224" s="192">
        <v>11248.467056</v>
      </c>
      <c r="C224" s="9">
        <f>B224-(B224*$C$8)</f>
        <v>8998.7736447999996</v>
      </c>
    </row>
    <row r="225" spans="1:4" s="7" customFormat="1" ht="11.45" customHeight="1">
      <c r="A225" s="61" t="s">
        <v>1121</v>
      </c>
      <c r="B225" s="192"/>
      <c r="C225" s="9"/>
    </row>
    <row r="226" spans="1:4" s="7" customFormat="1" ht="11.45" customHeight="1">
      <c r="A226" s="62" t="s">
        <v>1122</v>
      </c>
      <c r="B226" s="192">
        <v>10155.320248</v>
      </c>
      <c r="C226" s="9">
        <f>B226-(B226*$C$8)</f>
        <v>8124.2561984000004</v>
      </c>
      <c r="D226" s="195">
        <f>B226+B$294</f>
        <v>14894.334768000001</v>
      </c>
    </row>
    <row r="227" spans="1:4" s="7" customFormat="1" ht="11.45" customHeight="1">
      <c r="A227" s="62" t="s">
        <v>1123</v>
      </c>
      <c r="B227" s="192">
        <v>10155.320248</v>
      </c>
      <c r="C227" s="9">
        <f>B227-(B227*$C$8)</f>
        <v>8124.2561984000004</v>
      </c>
    </row>
    <row r="228" spans="1:4" s="7" customFormat="1" ht="11.45" customHeight="1">
      <c r="A228" s="62" t="s">
        <v>1124</v>
      </c>
      <c r="B228" s="192">
        <v>10155.320248</v>
      </c>
      <c r="C228" s="9">
        <f>B228-(B228*$C$8)</f>
        <v>8124.2561984000004</v>
      </c>
    </row>
    <row r="229" spans="1:4" s="7" customFormat="1" ht="11.45" customHeight="1">
      <c r="A229" s="62" t="s">
        <v>1125</v>
      </c>
      <c r="B229" s="192">
        <v>11248.467056</v>
      </c>
      <c r="C229" s="9">
        <f>B229-(B229*$C$8)</f>
        <v>8998.7736447999996</v>
      </c>
    </row>
    <row r="230" spans="1:4" s="7" customFormat="1" ht="11.45" customHeight="1">
      <c r="A230" s="61" t="s">
        <v>1136</v>
      </c>
      <c r="B230" s="192"/>
      <c r="C230" s="9"/>
    </row>
    <row r="231" spans="1:4" s="7" customFormat="1" ht="11.45" customHeight="1">
      <c r="A231" s="62" t="s">
        <v>1137</v>
      </c>
      <c r="B231" s="192">
        <v>8993.8655999999992</v>
      </c>
      <c r="C231" s="9">
        <f>B231-(B231*$C$8)</f>
        <v>7195.0924799999993</v>
      </c>
      <c r="D231" s="195">
        <f>B231+B$294</f>
        <v>13732.880119999998</v>
      </c>
    </row>
    <row r="232" spans="1:4" s="7" customFormat="1" ht="11.45" customHeight="1">
      <c r="A232" s="62" t="s">
        <v>1138</v>
      </c>
      <c r="B232" s="192">
        <v>8993.8655999999992</v>
      </c>
      <c r="C232" s="9">
        <f>B232-(B232*$C$8)</f>
        <v>7195.0924799999993</v>
      </c>
    </row>
    <row r="233" spans="1:4" s="7" customFormat="1" ht="11.45" customHeight="1">
      <c r="A233" s="62" t="s">
        <v>1139</v>
      </c>
      <c r="B233" s="192">
        <v>8993.8655999999992</v>
      </c>
      <c r="C233" s="9">
        <f>B233-(B233*$C$8)</f>
        <v>7195.0924799999993</v>
      </c>
    </row>
    <row r="234" spans="1:4" s="7" customFormat="1" ht="11.45" customHeight="1">
      <c r="A234" s="62" t="s">
        <v>1140</v>
      </c>
      <c r="B234" s="192">
        <v>10073.066224</v>
      </c>
      <c r="C234" s="9">
        <f>B234-(B234*$C$8)</f>
        <v>8058.4529792000003</v>
      </c>
    </row>
    <row r="235" spans="1:4" s="7" customFormat="1" ht="11.45" customHeight="1">
      <c r="A235" s="61" t="s">
        <v>1141</v>
      </c>
      <c r="B235" s="192"/>
      <c r="C235" s="9"/>
    </row>
    <row r="236" spans="1:4" s="7" customFormat="1" ht="11.45" customHeight="1">
      <c r="A236" s="62" t="s">
        <v>1142</v>
      </c>
      <c r="B236" s="192">
        <v>10114.035116000001</v>
      </c>
      <c r="C236" s="9">
        <f>B236-(B236*$C$8)</f>
        <v>8091.2280928000009</v>
      </c>
      <c r="D236" s="195">
        <f>B236+B$294</f>
        <v>14853.049636</v>
      </c>
    </row>
    <row r="237" spans="1:4" s="7" customFormat="1" ht="11.45" customHeight="1">
      <c r="A237" s="62" t="s">
        <v>1143</v>
      </c>
      <c r="B237" s="192">
        <v>10114.035116000001</v>
      </c>
      <c r="C237" s="9">
        <f>B237-(B237*$C$8)</f>
        <v>8091.2280928000009</v>
      </c>
    </row>
    <row r="238" spans="1:4" s="7" customFormat="1" ht="11.45" customHeight="1">
      <c r="A238" s="62" t="s">
        <v>1144</v>
      </c>
      <c r="B238" s="192">
        <v>10114.035116000001</v>
      </c>
      <c r="C238" s="9">
        <f>B238-(B238*$C$8)</f>
        <v>8091.2280928000009</v>
      </c>
    </row>
    <row r="239" spans="1:4" s="7" customFormat="1" ht="11.45" customHeight="1">
      <c r="A239" s="62" t="s">
        <v>1145</v>
      </c>
      <c r="B239" s="192">
        <v>11202.232768</v>
      </c>
      <c r="C239" s="9">
        <f>B239-(B239*$C$8)</f>
        <v>8961.7862143999992</v>
      </c>
    </row>
    <row r="240" spans="1:4" s="7" customFormat="1" ht="11.45" customHeight="1">
      <c r="A240" s="61" t="s">
        <v>1146</v>
      </c>
      <c r="B240" s="192"/>
      <c r="C240" s="9"/>
    </row>
    <row r="241" spans="1:4" s="7" customFormat="1" ht="11.45" customHeight="1">
      <c r="A241" s="62" t="s">
        <v>1147</v>
      </c>
      <c r="B241" s="192">
        <v>10114.035116000001</v>
      </c>
      <c r="C241" s="9">
        <f>B241-(B241*$C$8)</f>
        <v>8091.2280928000009</v>
      </c>
      <c r="D241" s="195">
        <f>B241+B$294</f>
        <v>14853.049636</v>
      </c>
    </row>
    <row r="242" spans="1:4" s="7" customFormat="1" ht="11.45" customHeight="1">
      <c r="A242" s="62" t="s">
        <v>1148</v>
      </c>
      <c r="B242" s="192">
        <v>10114.035116000001</v>
      </c>
      <c r="C242" s="9">
        <f>B242-(B242*$C$8)</f>
        <v>8091.2280928000009</v>
      </c>
    </row>
    <row r="243" spans="1:4" s="7" customFormat="1" ht="11.45" customHeight="1">
      <c r="A243" s="62" t="s">
        <v>1149</v>
      </c>
      <c r="B243" s="192">
        <v>10114.035116000001</v>
      </c>
      <c r="C243" s="9">
        <f t="shared" ref="C243:C252" si="6">B243-(B243*$C$8)</f>
        <v>8091.2280928000009</v>
      </c>
    </row>
    <row r="244" spans="1:4" s="7" customFormat="1" ht="11.45" customHeight="1">
      <c r="A244" s="62" t="s">
        <v>1150</v>
      </c>
      <c r="B244" s="192">
        <v>11202.232768</v>
      </c>
      <c r="C244" s="9">
        <f t="shared" si="6"/>
        <v>8961.7862143999992</v>
      </c>
    </row>
    <row r="245" spans="1:4" s="7" customFormat="1" ht="11.45" customHeight="1">
      <c r="A245" s="61" t="s">
        <v>1151</v>
      </c>
      <c r="B245" s="192"/>
      <c r="C245" s="9"/>
    </row>
    <row r="246" spans="1:4" s="7" customFormat="1" ht="11.45" customHeight="1">
      <c r="A246" s="62" t="s">
        <v>1152</v>
      </c>
      <c r="B246" s="192">
        <v>10114.035116000001</v>
      </c>
      <c r="C246" s="9">
        <f t="shared" si="6"/>
        <v>8091.2280928000009</v>
      </c>
      <c r="D246" s="195">
        <f>B246+B$294</f>
        <v>14853.049636</v>
      </c>
    </row>
    <row r="247" spans="1:4" s="7" customFormat="1" ht="11.45" customHeight="1">
      <c r="A247" s="62" t="s">
        <v>1153</v>
      </c>
      <c r="B247" s="192">
        <v>10114.035116000001</v>
      </c>
      <c r="C247" s="9">
        <f t="shared" si="6"/>
        <v>8091.2280928000009</v>
      </c>
    </row>
    <row r="248" spans="1:4" s="7" customFormat="1" ht="11.45" customHeight="1">
      <c r="A248" s="62" t="s">
        <v>1154</v>
      </c>
      <c r="B248" s="192">
        <v>10114.035116000001</v>
      </c>
      <c r="C248" s="9">
        <f t="shared" si="6"/>
        <v>8091.2280928000009</v>
      </c>
    </row>
    <row r="249" spans="1:4" s="7" customFormat="1" ht="11.45" customHeight="1">
      <c r="A249" s="62" t="s">
        <v>1155</v>
      </c>
      <c r="B249" s="192">
        <v>11202.232768</v>
      </c>
      <c r="C249" s="9">
        <f t="shared" si="6"/>
        <v>8961.7862143999992</v>
      </c>
    </row>
    <row r="250" spans="1:4" s="7" customFormat="1" ht="11.45" customHeight="1">
      <c r="A250" s="61" t="s">
        <v>1167</v>
      </c>
      <c r="B250" s="192"/>
      <c r="C250" s="9"/>
    </row>
    <row r="251" spans="1:4" s="7" customFormat="1" ht="11.45" customHeight="1">
      <c r="A251" s="62" t="s">
        <v>1168</v>
      </c>
      <c r="B251" s="192">
        <v>8993.8655999999992</v>
      </c>
      <c r="C251" s="9">
        <f t="shared" si="6"/>
        <v>7195.0924799999993</v>
      </c>
      <c r="D251" s="195">
        <f>B251+B$294</f>
        <v>13732.880119999998</v>
      </c>
    </row>
    <row r="252" spans="1:4" s="7" customFormat="1" ht="11.45" customHeight="1">
      <c r="A252" s="62" t="s">
        <v>1169</v>
      </c>
      <c r="B252" s="192">
        <v>8993.8655999999992</v>
      </c>
      <c r="C252" s="9">
        <f t="shared" si="6"/>
        <v>7195.0924799999993</v>
      </c>
    </row>
    <row r="253" spans="1:4" s="7" customFormat="1" ht="11.45" customHeight="1">
      <c r="A253" s="62" t="s">
        <v>1170</v>
      </c>
      <c r="B253" s="192">
        <v>8993.8655999999992</v>
      </c>
      <c r="C253" s="16">
        <f>B253-(B253*$C$8)</f>
        <v>7195.0924799999993</v>
      </c>
    </row>
    <row r="254" spans="1:4" s="7" customFormat="1" ht="11.45" customHeight="1">
      <c r="A254" s="62" t="s">
        <v>1171</v>
      </c>
      <c r="B254" s="192">
        <v>10073.066224</v>
      </c>
      <c r="C254" s="16">
        <f>B254-(B254*$C$8)</f>
        <v>8058.4529792000003</v>
      </c>
    </row>
    <row r="255" spans="1:4" s="7" customFormat="1" ht="11.45" customHeight="1">
      <c r="A255" s="61" t="s">
        <v>1172</v>
      </c>
      <c r="B255" s="192"/>
      <c r="C255" s="16"/>
    </row>
    <row r="256" spans="1:4" s="7" customFormat="1" ht="11.45" customHeight="1">
      <c r="A256" s="62" t="s">
        <v>1173</v>
      </c>
      <c r="B256" s="192">
        <v>10114.035116000001</v>
      </c>
      <c r="C256" s="16">
        <f>B256-(B256*$C$8)</f>
        <v>8091.2280928000009</v>
      </c>
      <c r="D256" s="195">
        <f>B256+B$294</f>
        <v>14853.049636</v>
      </c>
    </row>
    <row r="257" spans="1:4" s="7" customFormat="1" ht="11.45" customHeight="1">
      <c r="A257" s="62" t="s">
        <v>1174</v>
      </c>
      <c r="B257" s="192">
        <v>10114.035116000001</v>
      </c>
      <c r="C257" s="16">
        <f>B257-(B257*$C$8)</f>
        <v>8091.2280928000009</v>
      </c>
    </row>
    <row r="258" spans="1:4" s="7" customFormat="1" ht="11.45" customHeight="1">
      <c r="A258" s="62" t="s">
        <v>1175</v>
      </c>
      <c r="B258" s="192">
        <v>10114.035116000001</v>
      </c>
      <c r="C258" s="16">
        <f>B258-(B258*$C$8)</f>
        <v>8091.2280928000009</v>
      </c>
    </row>
    <row r="259" spans="1:4" s="7" customFormat="1" ht="11.45" customHeight="1">
      <c r="A259" s="62" t="s">
        <v>1176</v>
      </c>
      <c r="B259" s="192">
        <v>11202.232768</v>
      </c>
      <c r="C259" s="16">
        <f>B259-(B259*$C$8)</f>
        <v>8961.7862143999992</v>
      </c>
    </row>
    <row r="260" spans="1:4" s="7" customFormat="1" ht="12.75" customHeight="1">
      <c r="A260" s="131" t="s">
        <v>1177</v>
      </c>
      <c r="B260" s="201"/>
      <c r="C260" s="134"/>
    </row>
    <row r="261" spans="1:4" s="7" customFormat="1" ht="11.45" customHeight="1">
      <c r="A261" s="61" t="s">
        <v>1178</v>
      </c>
      <c r="B261" s="192"/>
      <c r="C261" s="16"/>
    </row>
    <row r="262" spans="1:4" s="7" customFormat="1" ht="11.45" customHeight="1">
      <c r="A262" s="62" t="s">
        <v>1179</v>
      </c>
      <c r="B262" s="192">
        <v>9079.5192040000002</v>
      </c>
      <c r="C262" s="16">
        <f>B262-(B262*$C$8)</f>
        <v>7263.6153632000005</v>
      </c>
      <c r="D262" s="195">
        <f>B262+'6000'!B$157</f>
        <v>13766.464808000001</v>
      </c>
    </row>
    <row r="263" spans="1:4" s="7" customFormat="1" ht="11.45" customHeight="1">
      <c r="A263" s="62" t="s">
        <v>1180</v>
      </c>
      <c r="B263" s="192">
        <v>9079.5192040000002</v>
      </c>
      <c r="C263" s="16">
        <f>B263-(B263*$C$8)</f>
        <v>7263.6153632000005</v>
      </c>
    </row>
    <row r="264" spans="1:4" s="7" customFormat="1" ht="11.45" customHeight="1">
      <c r="A264" s="62" t="s">
        <v>1181</v>
      </c>
      <c r="B264" s="192">
        <v>9079.5192040000002</v>
      </c>
      <c r="C264" s="16">
        <f t="shared" ref="C264:C304" si="7">B264-(B264*$C$8)</f>
        <v>7263.6153632000005</v>
      </c>
    </row>
    <row r="265" spans="1:4" s="7" customFormat="1" ht="11.45" customHeight="1">
      <c r="A265" s="62" t="s">
        <v>1182</v>
      </c>
      <c r="B265" s="192">
        <v>10168.997627999999</v>
      </c>
      <c r="C265" s="16">
        <f t="shared" si="7"/>
        <v>8135.1981023999997</v>
      </c>
    </row>
    <row r="266" spans="1:4" s="7" customFormat="1" ht="11.45" customHeight="1">
      <c r="A266" s="61" t="s">
        <v>1183</v>
      </c>
      <c r="B266" s="192"/>
      <c r="C266" s="16"/>
    </row>
    <row r="267" spans="1:4" s="7" customFormat="1" ht="11.45" customHeight="1">
      <c r="A267" s="62" t="s">
        <v>1184</v>
      </c>
      <c r="B267" s="192">
        <v>10210.346008</v>
      </c>
      <c r="C267" s="16">
        <f t="shared" si="7"/>
        <v>8168.2768064000002</v>
      </c>
      <c r="D267" s="195">
        <f>B267+'6000'!B$157</f>
        <v>14897.291612000001</v>
      </c>
    </row>
    <row r="268" spans="1:4" s="7" customFormat="1" ht="11.45" customHeight="1">
      <c r="A268" s="62" t="s">
        <v>1185</v>
      </c>
      <c r="B268" s="192">
        <v>10210.346008</v>
      </c>
      <c r="C268" s="16">
        <f t="shared" si="7"/>
        <v>8168.2768064000002</v>
      </c>
    </row>
    <row r="269" spans="1:4" s="7" customFormat="1" ht="11.45" customHeight="1">
      <c r="A269" s="62" t="s">
        <v>1186</v>
      </c>
      <c r="B269" s="192">
        <v>10210.346008</v>
      </c>
      <c r="C269" s="16">
        <f t="shared" si="7"/>
        <v>8168.2768064000002</v>
      </c>
    </row>
    <row r="270" spans="1:4" s="7" customFormat="1" ht="11.45" customHeight="1">
      <c r="A270" s="62" t="s">
        <v>1187</v>
      </c>
      <c r="B270" s="192">
        <v>11308.932143999999</v>
      </c>
      <c r="C270" s="16">
        <f t="shared" si="7"/>
        <v>9047.1457151999984</v>
      </c>
    </row>
    <row r="271" spans="1:4" s="7" customFormat="1" ht="11.45" customHeight="1">
      <c r="A271" s="61" t="s">
        <v>1188</v>
      </c>
      <c r="B271" s="192"/>
      <c r="C271" s="16"/>
    </row>
    <row r="272" spans="1:4" s="7" customFormat="1" ht="11.45" customHeight="1">
      <c r="A272" s="62" t="s">
        <v>1189</v>
      </c>
      <c r="B272" s="192">
        <v>10210.346008</v>
      </c>
      <c r="C272" s="16">
        <f t="shared" si="7"/>
        <v>8168.2768064000002</v>
      </c>
      <c r="D272" s="195">
        <f>B272+'6000'!B$157</f>
        <v>14897.291612000001</v>
      </c>
    </row>
    <row r="273" spans="1:4" s="7" customFormat="1" ht="11.45" customHeight="1">
      <c r="A273" s="62" t="s">
        <v>1190</v>
      </c>
      <c r="B273" s="192">
        <v>10210.346008</v>
      </c>
      <c r="C273" s="16">
        <f t="shared" si="7"/>
        <v>8168.2768064000002</v>
      </c>
    </row>
    <row r="274" spans="1:4" s="7" customFormat="1" ht="11.45" customHeight="1">
      <c r="A274" s="62" t="s">
        <v>1191</v>
      </c>
      <c r="B274" s="192">
        <v>10210.346008</v>
      </c>
      <c r="C274" s="16">
        <f t="shared" si="7"/>
        <v>8168.2768064000002</v>
      </c>
    </row>
    <row r="275" spans="1:4" s="7" customFormat="1" ht="11.45" customHeight="1">
      <c r="A275" s="62" t="s">
        <v>1192</v>
      </c>
      <c r="B275" s="192">
        <v>11308.932143999999</v>
      </c>
      <c r="C275" s="16">
        <f t="shared" si="7"/>
        <v>9047.1457151999984</v>
      </c>
    </row>
    <row r="276" spans="1:4" s="7" customFormat="1" ht="11.45" customHeight="1">
      <c r="A276" s="61" t="s">
        <v>1193</v>
      </c>
      <c r="B276" s="192"/>
      <c r="C276" s="16"/>
    </row>
    <row r="277" spans="1:4" s="7" customFormat="1" ht="11.45" customHeight="1">
      <c r="A277" s="62" t="s">
        <v>1194</v>
      </c>
      <c r="B277" s="192">
        <v>10210.346008</v>
      </c>
      <c r="C277" s="16">
        <f t="shared" si="7"/>
        <v>8168.2768064000002</v>
      </c>
      <c r="D277" s="195">
        <f>B277+'6000'!B$157</f>
        <v>14897.291612000001</v>
      </c>
    </row>
    <row r="278" spans="1:4" s="7" customFormat="1" ht="11.45" customHeight="1">
      <c r="A278" s="62" t="s">
        <v>1195</v>
      </c>
      <c r="B278" s="192">
        <v>10210.346008</v>
      </c>
      <c r="C278" s="16">
        <f t="shared" si="7"/>
        <v>8168.2768064000002</v>
      </c>
    </row>
    <row r="279" spans="1:4" s="7" customFormat="1" ht="11.45" customHeight="1">
      <c r="A279" s="62" t="s">
        <v>1196</v>
      </c>
      <c r="B279" s="192">
        <v>10210.346008</v>
      </c>
      <c r="C279" s="16">
        <f t="shared" si="7"/>
        <v>8168.2768064000002</v>
      </c>
    </row>
    <row r="280" spans="1:4" s="7" customFormat="1" ht="11.45" customHeight="1">
      <c r="A280" s="62" t="s">
        <v>1197</v>
      </c>
      <c r="B280" s="192">
        <v>11308.932143999999</v>
      </c>
      <c r="C280" s="16">
        <f t="shared" si="7"/>
        <v>9047.1457151999984</v>
      </c>
    </row>
    <row r="281" spans="1:4" s="7" customFormat="1" ht="11.45" customHeight="1">
      <c r="A281" s="61" t="s">
        <v>1198</v>
      </c>
      <c r="B281" s="192"/>
      <c r="C281" s="16"/>
    </row>
    <row r="282" spans="1:4" s="7" customFormat="1" ht="11.45" customHeight="1">
      <c r="A282" s="62" t="s">
        <v>1199</v>
      </c>
      <c r="B282" s="192">
        <v>10210.346008</v>
      </c>
      <c r="C282" s="16">
        <f t="shared" si="7"/>
        <v>8168.2768064000002</v>
      </c>
      <c r="D282" s="195">
        <f>B282+'6000'!B$157</f>
        <v>14897.291612000001</v>
      </c>
    </row>
    <row r="283" spans="1:4" s="7" customFormat="1" ht="11.45" customHeight="1">
      <c r="A283" s="62" t="s">
        <v>1200</v>
      </c>
      <c r="B283" s="192">
        <v>10210.346008</v>
      </c>
      <c r="C283" s="16">
        <f t="shared" si="7"/>
        <v>8168.2768064000002</v>
      </c>
    </row>
    <row r="284" spans="1:4" s="7" customFormat="1" ht="11.45" customHeight="1">
      <c r="A284" s="62" t="s">
        <v>1201</v>
      </c>
      <c r="B284" s="192">
        <v>10210.346008</v>
      </c>
      <c r="C284" s="16">
        <f t="shared" si="7"/>
        <v>8168.2768064000002</v>
      </c>
    </row>
    <row r="285" spans="1:4" s="7" customFormat="1" ht="11.45" customHeight="1">
      <c r="A285" s="62" t="s">
        <v>1202</v>
      </c>
      <c r="B285" s="192">
        <v>11308.932143999999</v>
      </c>
      <c r="C285" s="16">
        <f t="shared" si="7"/>
        <v>9047.1457151999984</v>
      </c>
    </row>
    <row r="286" spans="1:4" s="7" customFormat="1" ht="11.45" customHeight="1">
      <c r="A286" s="148" t="s">
        <v>1203</v>
      </c>
      <c r="B286" s="201"/>
      <c r="C286" s="134"/>
    </row>
    <row r="287" spans="1:4" s="7" customFormat="1" ht="11.45" customHeight="1">
      <c r="A287" s="98" t="s">
        <v>1204</v>
      </c>
      <c r="B287" s="205"/>
      <c r="C287" s="206"/>
    </row>
    <row r="288" spans="1:4" s="7" customFormat="1" ht="11.45" customHeight="1">
      <c r="A288" s="60" t="s">
        <v>1205</v>
      </c>
      <c r="B288" s="192">
        <v>4874.4126760000008</v>
      </c>
      <c r="C288" s="16">
        <f t="shared" si="7"/>
        <v>3899.5301408000005</v>
      </c>
    </row>
    <row r="289" spans="1:3" s="7" customFormat="1" ht="11.45" customHeight="1">
      <c r="A289" s="60" t="s">
        <v>1206</v>
      </c>
      <c r="B289" s="192">
        <v>5551.4192679999996</v>
      </c>
      <c r="C289" s="16">
        <f t="shared" si="7"/>
        <v>4441.1354143999997</v>
      </c>
    </row>
    <row r="290" spans="1:3" s="7" customFormat="1" ht="11.45" customHeight="1">
      <c r="A290" s="60" t="s">
        <v>1207</v>
      </c>
      <c r="B290" s="192">
        <v>6770.0501080000004</v>
      </c>
      <c r="C290" s="16">
        <f t="shared" si="7"/>
        <v>5416.0400864000003</v>
      </c>
    </row>
    <row r="291" spans="1:3" s="7" customFormat="1" ht="11.45" customHeight="1">
      <c r="A291" s="60" t="s">
        <v>1208</v>
      </c>
      <c r="B291" s="192">
        <v>6419.2608879999998</v>
      </c>
      <c r="C291" s="16">
        <f t="shared" si="7"/>
        <v>5135.4087104</v>
      </c>
    </row>
    <row r="292" spans="1:3" s="7" customFormat="1" ht="11.45" customHeight="1">
      <c r="A292" s="60" t="s">
        <v>1209</v>
      </c>
      <c r="B292" s="192">
        <v>5951.8423560000001</v>
      </c>
      <c r="C292" s="16">
        <f t="shared" si="7"/>
        <v>4761.4738847999997</v>
      </c>
    </row>
    <row r="293" spans="1:3" s="7" customFormat="1" ht="11.45" customHeight="1">
      <c r="A293" s="98" t="s">
        <v>1210</v>
      </c>
      <c r="B293" s="205"/>
      <c r="C293" s="206"/>
    </row>
    <row r="294" spans="1:3" s="7" customFormat="1" ht="11.45" customHeight="1">
      <c r="A294" s="60" t="s">
        <v>10</v>
      </c>
      <c r="B294" s="192">
        <v>4739.0145199999997</v>
      </c>
      <c r="C294" s="16">
        <f t="shared" si="7"/>
        <v>3791.2116159999996</v>
      </c>
    </row>
    <row r="295" spans="1:3" s="7" customFormat="1" ht="11.45" customHeight="1">
      <c r="A295" s="60" t="s">
        <v>11</v>
      </c>
      <c r="B295" s="192">
        <v>5397.2048320000004</v>
      </c>
      <c r="C295" s="16">
        <f t="shared" si="7"/>
        <v>4317.7638655999999</v>
      </c>
    </row>
    <row r="296" spans="1:3" s="7" customFormat="1" ht="11.45" customHeight="1">
      <c r="A296" s="60" t="s">
        <v>12</v>
      </c>
      <c r="B296" s="192">
        <v>6581.98218</v>
      </c>
      <c r="C296" s="16">
        <f t="shared" si="7"/>
        <v>5265.585744</v>
      </c>
    </row>
    <row r="297" spans="1:3" s="7" customFormat="1" ht="11.45" customHeight="1">
      <c r="A297" s="60" t="s">
        <v>1211</v>
      </c>
      <c r="B297" s="192">
        <v>6240.9489640000002</v>
      </c>
      <c r="C297" s="16">
        <f t="shared" si="7"/>
        <v>4992.7591712000003</v>
      </c>
    </row>
    <row r="298" spans="1:3" s="7" customFormat="1" ht="11.45" customHeight="1">
      <c r="A298" s="60" t="s">
        <v>13</v>
      </c>
      <c r="B298" s="192">
        <v>5786.5278959999996</v>
      </c>
      <c r="C298" s="16">
        <f t="shared" si="7"/>
        <v>4629.2223168</v>
      </c>
    </row>
    <row r="299" spans="1:3" s="7" customFormat="1" ht="11.45" customHeight="1">
      <c r="A299" s="98" t="s">
        <v>1212</v>
      </c>
      <c r="B299" s="205"/>
      <c r="C299" s="206"/>
    </row>
    <row r="300" spans="1:3" s="7" customFormat="1" ht="11.45" customHeight="1">
      <c r="A300" s="60" t="s">
        <v>1213</v>
      </c>
      <c r="B300" s="192">
        <v>5908.390980000001</v>
      </c>
      <c r="C300" s="16">
        <f t="shared" si="7"/>
        <v>4726.7127840000012</v>
      </c>
    </row>
    <row r="301" spans="1:3" s="7" customFormat="1" ht="11.45" customHeight="1">
      <c r="A301" s="60" t="s">
        <v>1214</v>
      </c>
      <c r="B301" s="192">
        <v>6499.2696080000005</v>
      </c>
      <c r="C301" s="16">
        <f t="shared" si="7"/>
        <v>5199.4156864000006</v>
      </c>
    </row>
    <row r="302" spans="1:3" s="7" customFormat="1" ht="11.45" customHeight="1">
      <c r="A302" s="60" t="s">
        <v>1215</v>
      </c>
      <c r="B302" s="192">
        <v>8586.8805319999992</v>
      </c>
      <c r="C302" s="16">
        <f t="shared" si="7"/>
        <v>6869.5044255999992</v>
      </c>
    </row>
    <row r="303" spans="1:3" s="7" customFormat="1" ht="11.45" customHeight="1">
      <c r="A303" s="60" t="s">
        <v>1216</v>
      </c>
      <c r="B303" s="192">
        <v>6400.7924720000001</v>
      </c>
      <c r="C303" s="16">
        <f t="shared" si="7"/>
        <v>5120.6339776000004</v>
      </c>
    </row>
    <row r="304" spans="1:3" s="7" customFormat="1" ht="11.45" customHeight="1">
      <c r="A304" s="60" t="s">
        <v>1217</v>
      </c>
      <c r="B304" s="192">
        <v>6893.1465279999993</v>
      </c>
      <c r="C304" s="16">
        <f t="shared" si="7"/>
        <v>5514.5172223999998</v>
      </c>
    </row>
    <row r="305" spans="1:5" ht="15.75">
      <c r="A305" s="131" t="s">
        <v>731</v>
      </c>
      <c r="B305" s="203"/>
      <c r="C305" s="204"/>
      <c r="D305" s="34"/>
      <c r="E305" s="110"/>
    </row>
    <row r="306" spans="1:5" ht="15.75">
      <c r="A306" s="107" t="s">
        <v>732</v>
      </c>
      <c r="B306" s="111" t="s">
        <v>736</v>
      </c>
      <c r="C306" s="112"/>
      <c r="D306" s="112"/>
      <c r="E306" s="110"/>
    </row>
    <row r="307" spans="1:5" ht="15.75">
      <c r="A307" s="107" t="s">
        <v>733</v>
      </c>
      <c r="B307" s="111" t="s">
        <v>737</v>
      </c>
      <c r="C307" s="112"/>
      <c r="D307" s="112"/>
      <c r="E307" s="110"/>
    </row>
    <row r="308" spans="1:5" ht="15.75">
      <c r="A308" s="107" t="s">
        <v>734</v>
      </c>
      <c r="B308" s="111" t="s">
        <v>737</v>
      </c>
      <c r="C308" s="112"/>
      <c r="D308" s="112"/>
      <c r="E308" s="110"/>
    </row>
    <row r="309" spans="1:5" ht="16.5">
      <c r="A309" s="108" t="s">
        <v>735</v>
      </c>
      <c r="B309" s="109"/>
      <c r="D309" s="34"/>
      <c r="E309" s="110"/>
    </row>
    <row r="310" spans="1:5" ht="16.5">
      <c r="A310" s="108"/>
      <c r="B310" s="109"/>
      <c r="D310" s="34"/>
      <c r="E310" s="110"/>
    </row>
    <row r="311" spans="1:5" ht="15.75">
      <c r="A311" s="284" t="s">
        <v>2116</v>
      </c>
      <c r="B311" s="109"/>
      <c r="D311" s="34"/>
      <c r="E311" s="110"/>
    </row>
    <row r="313" spans="1:5">
      <c r="A313" s="91" t="s">
        <v>317</v>
      </c>
    </row>
    <row r="314" spans="1:5">
      <c r="A314" s="283" t="s">
        <v>2114</v>
      </c>
    </row>
    <row r="315" spans="1:5">
      <c r="A315" s="283" t="s">
        <v>2115</v>
      </c>
    </row>
    <row r="316" spans="1:5">
      <c r="A316" s="283" t="s">
        <v>1585</v>
      </c>
    </row>
  </sheetData>
  <mergeCells count="5">
    <mergeCell ref="A6:C6"/>
    <mergeCell ref="A1:C1"/>
    <mergeCell ref="A2:C2"/>
    <mergeCell ref="A3:C3"/>
    <mergeCell ref="A4:C4"/>
  </mergeCells>
  <phoneticPr fontId="0" type="noConversion"/>
  <hyperlinks>
    <hyperlink ref="A316" location="ДЭ!A19" display="Цены на доборные элементы находятся на листе &quot;ДЭ&quot;"/>
    <hyperlink ref="A315" location="'6000'!A156" display="Цена на эти позиции находятся на листе &quot;6000&quot; "/>
  </hyperlinks>
  <pageMargins left="0.59055118110236227" right="0.19685039370078741" top="0.39370078740157483" bottom="0.39370078740157483" header="0.51181102362204722" footer="0.51181102362204722"/>
  <pageSetup paperSize="9" scale="96" fitToHeight="3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77"/>
  <sheetViews>
    <sheetView zoomScaleNormal="100" workbookViewId="0">
      <selection activeCell="A2" sqref="A2:C4"/>
    </sheetView>
  </sheetViews>
  <sheetFormatPr defaultRowHeight="15"/>
  <cols>
    <col min="1" max="1" width="54.33203125" bestFit="1" customWidth="1"/>
    <col min="2" max="2" width="8.88671875" style="7" customWidth="1"/>
    <col min="3" max="3" width="8.88671875" customWidth="1"/>
    <col min="4" max="4" width="15.6640625" customWidth="1"/>
  </cols>
  <sheetData>
    <row r="1" spans="1:4" ht="12" customHeight="1">
      <c r="A1" s="301" t="s">
        <v>1743</v>
      </c>
      <c r="B1" s="301"/>
      <c r="C1" s="301"/>
    </row>
    <row r="2" spans="1:4" ht="12" customHeight="1">
      <c r="A2" s="301" t="s">
        <v>2232</v>
      </c>
      <c r="B2" s="301"/>
      <c r="C2" s="301"/>
    </row>
    <row r="3" spans="1:4" ht="12" customHeight="1">
      <c r="A3" s="301" t="s">
        <v>2233</v>
      </c>
      <c r="B3" s="301"/>
      <c r="C3" s="301"/>
    </row>
    <row r="4" spans="1:4" ht="12" customHeight="1">
      <c r="A4" s="301" t="s">
        <v>2234</v>
      </c>
      <c r="B4" s="301"/>
      <c r="C4" s="301"/>
    </row>
    <row r="5" spans="1:4" ht="12" customHeight="1">
      <c r="A5" s="22"/>
      <c r="B5" s="23"/>
      <c r="C5" s="22"/>
    </row>
    <row r="6" spans="1:4" ht="15" customHeight="1">
      <c r="A6" s="302" t="s">
        <v>121</v>
      </c>
      <c r="B6" s="302"/>
      <c r="C6" s="302"/>
    </row>
    <row r="7" spans="1:4" ht="12" customHeight="1" thickBot="1">
      <c r="A7" s="42" t="s">
        <v>1019</v>
      </c>
      <c r="B7" s="3"/>
      <c r="C7" s="4"/>
    </row>
    <row r="8" spans="1:4" ht="12" customHeight="1" thickBot="1">
      <c r="A8" s="22"/>
      <c r="B8" s="24" t="s">
        <v>122</v>
      </c>
      <c r="C8" s="11">
        <v>0</v>
      </c>
    </row>
    <row r="9" spans="1:4" ht="9" customHeight="1" thickBot="1">
      <c r="A9" s="25"/>
      <c r="B9" s="26"/>
      <c r="C9" s="25"/>
    </row>
    <row r="10" spans="1:4" ht="34.5" thickBot="1">
      <c r="A10" s="58" t="s">
        <v>120</v>
      </c>
      <c r="B10" s="59" t="s">
        <v>117</v>
      </c>
      <c r="C10" s="59" t="s">
        <v>118</v>
      </c>
      <c r="D10" s="197" t="s">
        <v>1742</v>
      </c>
    </row>
    <row r="11" spans="1:4" s="38" customFormat="1" ht="15" customHeight="1">
      <c r="A11" s="102" t="s">
        <v>1218</v>
      </c>
      <c r="B11" s="86"/>
      <c r="C11" s="77"/>
      <c r="D11" s="195"/>
    </row>
    <row r="12" spans="1:4" s="7" customFormat="1" ht="15.75" customHeight="1">
      <c r="A12" s="137" t="s">
        <v>1219</v>
      </c>
      <c r="B12" s="41"/>
      <c r="C12" s="9"/>
      <c r="D12" s="195"/>
    </row>
    <row r="13" spans="1:4" s="7" customFormat="1" ht="11.25" customHeight="1">
      <c r="A13" s="94" t="s">
        <v>1220</v>
      </c>
      <c r="B13" s="41"/>
      <c r="C13" s="9"/>
    </row>
    <row r="14" spans="1:4" s="7" customFormat="1" ht="11.25" customHeight="1">
      <c r="A14" s="95" t="s">
        <v>1221</v>
      </c>
      <c r="B14" s="41">
        <v>12059.749152</v>
      </c>
      <c r="C14" s="9">
        <f>B14-(B14*$C$8)</f>
        <v>12059.749152</v>
      </c>
      <c r="D14" s="195">
        <f>B14+B$62+B$65</f>
        <v>21013.199280000001</v>
      </c>
    </row>
    <row r="15" spans="1:4" s="7" customFormat="1" ht="11.25" customHeight="1">
      <c r="A15" s="95" t="s">
        <v>1222</v>
      </c>
      <c r="B15" s="41">
        <v>12059.749152</v>
      </c>
      <c r="C15" s="9">
        <f>B15-(B15*$C$8)</f>
        <v>12059.749152</v>
      </c>
    </row>
    <row r="16" spans="1:4" s="7" customFormat="1" ht="11.25" customHeight="1">
      <c r="A16" s="95" t="s">
        <v>1223</v>
      </c>
      <c r="B16" s="41">
        <v>12059.749152</v>
      </c>
      <c r="C16" s="9">
        <f>B16-(B16*$C$8)</f>
        <v>12059.749152</v>
      </c>
    </row>
    <row r="17" spans="1:4" s="7" customFormat="1" ht="11.25" customHeight="1">
      <c r="A17" s="95" t="s">
        <v>1224</v>
      </c>
      <c r="B17" s="41">
        <v>13506.926640000001</v>
      </c>
      <c r="C17" s="9">
        <f>B17-(B17*$C$8)</f>
        <v>13506.926640000001</v>
      </c>
    </row>
    <row r="18" spans="1:4" s="7" customFormat="1" ht="11.25" customHeight="1">
      <c r="A18" s="94" t="s">
        <v>1225</v>
      </c>
      <c r="B18" s="41"/>
      <c r="C18" s="9"/>
    </row>
    <row r="19" spans="1:4" s="7" customFormat="1" ht="11.25" customHeight="1">
      <c r="A19" s="95" t="s">
        <v>1226</v>
      </c>
      <c r="B19" s="41">
        <v>12059.749152</v>
      </c>
      <c r="C19" s="9">
        <f>B19-(B19*$C$8)</f>
        <v>12059.749152</v>
      </c>
      <c r="D19" s="195">
        <f>B19+B$62+B$65</f>
        <v>21013.199280000001</v>
      </c>
    </row>
    <row r="20" spans="1:4" s="7" customFormat="1" ht="11.25" customHeight="1">
      <c r="A20" s="95" t="s">
        <v>1227</v>
      </c>
      <c r="B20" s="41">
        <v>12059.749152</v>
      </c>
      <c r="C20" s="9">
        <f>B20-(B20*$C$8)</f>
        <v>12059.749152</v>
      </c>
    </row>
    <row r="21" spans="1:4" s="7" customFormat="1" ht="11.25" customHeight="1">
      <c r="A21" s="95" t="s">
        <v>1228</v>
      </c>
      <c r="B21" s="41">
        <v>12059.749152</v>
      </c>
      <c r="C21" s="9">
        <f>B21-(B21*$C$8)</f>
        <v>12059.749152</v>
      </c>
    </row>
    <row r="22" spans="1:4" s="7" customFormat="1" ht="11.25" customHeight="1">
      <c r="A22" s="95" t="s">
        <v>1229</v>
      </c>
      <c r="B22" s="41">
        <v>13506.926640000001</v>
      </c>
      <c r="C22" s="9">
        <f>B22-(B22*$C$8)</f>
        <v>13506.926640000001</v>
      </c>
    </row>
    <row r="23" spans="1:4" s="7" customFormat="1" ht="11.25" customHeight="1">
      <c r="A23" s="94" t="s">
        <v>1230</v>
      </c>
      <c r="B23" s="41"/>
      <c r="C23" s="9"/>
    </row>
    <row r="24" spans="1:4" s="7" customFormat="1" ht="11.25" customHeight="1">
      <c r="A24" s="95" t="s">
        <v>1231</v>
      </c>
      <c r="B24" s="41">
        <v>12059.749152</v>
      </c>
      <c r="C24" s="9">
        <f>B24-(B24*$C$8)</f>
        <v>12059.749152</v>
      </c>
      <c r="D24" s="195">
        <f>B24+B$62+B$65</f>
        <v>21013.199280000001</v>
      </c>
    </row>
    <row r="25" spans="1:4" s="7" customFormat="1" ht="11.25" customHeight="1">
      <c r="A25" s="95" t="s">
        <v>1232</v>
      </c>
      <c r="B25" s="41">
        <v>12059.749152</v>
      </c>
      <c r="C25" s="9">
        <f>B25-(B25*$C$8)</f>
        <v>12059.749152</v>
      </c>
    </row>
    <row r="26" spans="1:4" s="7" customFormat="1" ht="11.25" customHeight="1">
      <c r="A26" s="95" t="s">
        <v>1233</v>
      </c>
      <c r="B26" s="41">
        <v>12059.749152</v>
      </c>
      <c r="C26" s="9">
        <f>B26-(B26*$C$8)</f>
        <v>12059.749152</v>
      </c>
    </row>
    <row r="27" spans="1:4" s="7" customFormat="1" ht="11.25" customHeight="1">
      <c r="A27" s="95" t="s">
        <v>1234</v>
      </c>
      <c r="B27" s="41">
        <v>13506.926640000001</v>
      </c>
      <c r="C27" s="9">
        <f>B27-(B27*$C$8)</f>
        <v>13506.926640000001</v>
      </c>
    </row>
    <row r="28" spans="1:4" s="7" customFormat="1" ht="11.25" customHeight="1">
      <c r="A28" s="94" t="s">
        <v>1235</v>
      </c>
      <c r="B28" s="41"/>
      <c r="C28" s="9"/>
    </row>
    <row r="29" spans="1:4" s="7" customFormat="1" ht="11.25" customHeight="1">
      <c r="A29" s="95" t="s">
        <v>1236</v>
      </c>
      <c r="B29" s="41">
        <v>12059.749152</v>
      </c>
      <c r="C29" s="9">
        <f>B29-(B29*$C$8)</f>
        <v>12059.749152</v>
      </c>
      <c r="D29" s="195">
        <f>B29+B$62+B$65</f>
        <v>21013.199280000001</v>
      </c>
    </row>
    <row r="30" spans="1:4" s="7" customFormat="1" ht="11.25" customHeight="1">
      <c r="A30" s="95" t="s">
        <v>1237</v>
      </c>
      <c r="B30" s="41">
        <v>12059.749152</v>
      </c>
      <c r="C30" s="9">
        <f>B30-(B30*$C$8)</f>
        <v>12059.749152</v>
      </c>
    </row>
    <row r="31" spans="1:4" s="7" customFormat="1" ht="11.25" customHeight="1">
      <c r="A31" s="95" t="s">
        <v>1238</v>
      </c>
      <c r="B31" s="41">
        <v>12059.749152</v>
      </c>
      <c r="C31" s="9">
        <f>B31-(B31*$C$8)</f>
        <v>12059.749152</v>
      </c>
    </row>
    <row r="32" spans="1:4" s="7" customFormat="1" ht="11.25" customHeight="1">
      <c r="A32" s="95" t="s">
        <v>1239</v>
      </c>
      <c r="B32" s="41">
        <v>13506.926640000001</v>
      </c>
      <c r="C32" s="9">
        <f>B32-(B32*$C$8)</f>
        <v>13506.926640000001</v>
      </c>
    </row>
    <row r="33" spans="1:4" s="7" customFormat="1" ht="11.25" customHeight="1">
      <c r="A33" s="96" t="s">
        <v>1240</v>
      </c>
      <c r="B33" s="41"/>
      <c r="C33" s="9"/>
    </row>
    <row r="34" spans="1:4" s="7" customFormat="1" ht="11.25" customHeight="1">
      <c r="A34" s="97" t="s">
        <v>1241</v>
      </c>
      <c r="B34" s="41">
        <v>12059.749152</v>
      </c>
      <c r="C34" s="9">
        <f>B34-(B34*$C$8)</f>
        <v>12059.749152</v>
      </c>
      <c r="D34" s="195">
        <f>B34+B$62+B$65</f>
        <v>21013.199280000001</v>
      </c>
    </row>
    <row r="35" spans="1:4" s="7" customFormat="1" ht="11.25" customHeight="1">
      <c r="A35" s="97" t="s">
        <v>1242</v>
      </c>
      <c r="B35" s="41">
        <v>12059.749152</v>
      </c>
      <c r="C35" s="16">
        <f>B35-(B35*$C$8)</f>
        <v>12059.749152</v>
      </c>
    </row>
    <row r="36" spans="1:4" s="7" customFormat="1" ht="11.25" customHeight="1">
      <c r="A36" s="97" t="s">
        <v>1243</v>
      </c>
      <c r="B36" s="41">
        <v>12059.749152</v>
      </c>
      <c r="C36" s="16">
        <f>B36-(B36*$C$8)</f>
        <v>12059.749152</v>
      </c>
    </row>
    <row r="37" spans="1:4" s="7" customFormat="1" ht="11.25" customHeight="1">
      <c r="A37" s="97" t="s">
        <v>1244</v>
      </c>
      <c r="B37" s="41">
        <v>13506.926640000001</v>
      </c>
      <c r="C37" s="16">
        <f>B37-(B37*$C$8)</f>
        <v>13506.926640000001</v>
      </c>
    </row>
    <row r="38" spans="1:4" ht="11.25" customHeight="1">
      <c r="A38" s="94" t="s">
        <v>1245</v>
      </c>
      <c r="B38" s="41"/>
      <c r="C38" s="16"/>
    </row>
    <row r="39" spans="1:4" ht="11.25" customHeight="1">
      <c r="A39" s="95" t="s">
        <v>1246</v>
      </c>
      <c r="B39" s="41">
        <v>12973.37</v>
      </c>
      <c r="C39" s="16">
        <f>B39-(B39*$C$8)</f>
        <v>12973.37</v>
      </c>
      <c r="D39" s="195">
        <f>B39+B$62+B$65</f>
        <v>21926.820127999999</v>
      </c>
    </row>
    <row r="40" spans="1:4" ht="11.25" customHeight="1">
      <c r="A40" s="95" t="s">
        <v>1247</v>
      </c>
      <c r="B40" s="41">
        <v>12973.366512000001</v>
      </c>
      <c r="C40" s="16">
        <f t="shared" ref="C40:C67" si="0">B40-(B40*$C$8)</f>
        <v>12973.366512000001</v>
      </c>
    </row>
    <row r="41" spans="1:4" ht="11.25" customHeight="1">
      <c r="A41" s="95" t="s">
        <v>1248</v>
      </c>
      <c r="B41" s="41">
        <v>12973.366512000001</v>
      </c>
      <c r="C41" s="16">
        <f t="shared" si="0"/>
        <v>12973.366512000001</v>
      </c>
    </row>
    <row r="42" spans="1:4" ht="11.25" customHeight="1">
      <c r="A42" s="95" t="s">
        <v>1249</v>
      </c>
      <c r="B42" s="41">
        <v>14530.168596000001</v>
      </c>
      <c r="C42" s="16">
        <f t="shared" si="0"/>
        <v>14530.168596000001</v>
      </c>
    </row>
    <row r="43" spans="1:4" ht="11.25" customHeight="1">
      <c r="A43" s="94" t="s">
        <v>1250</v>
      </c>
      <c r="B43" s="41"/>
      <c r="C43" s="16"/>
    </row>
    <row r="44" spans="1:4" ht="11.25" customHeight="1">
      <c r="A44" s="95" t="s">
        <v>1251</v>
      </c>
      <c r="B44" s="41">
        <v>12973.366512000001</v>
      </c>
      <c r="C44" s="16">
        <f t="shared" si="0"/>
        <v>12973.366512000001</v>
      </c>
      <c r="D44" s="195">
        <f>B44+B$62+B$65</f>
        <v>21926.816640000001</v>
      </c>
    </row>
    <row r="45" spans="1:4" ht="11.25" customHeight="1">
      <c r="A45" s="95" t="s">
        <v>1252</v>
      </c>
      <c r="B45" s="41">
        <v>12973.366512000001</v>
      </c>
      <c r="C45" s="16">
        <f t="shared" si="0"/>
        <v>12973.366512000001</v>
      </c>
    </row>
    <row r="46" spans="1:4" ht="11.25" customHeight="1">
      <c r="A46" s="95" t="s">
        <v>1253</v>
      </c>
      <c r="B46" s="41">
        <v>12973.366512000001</v>
      </c>
      <c r="C46" s="16">
        <f t="shared" si="0"/>
        <v>12973.366512000001</v>
      </c>
    </row>
    <row r="47" spans="1:4" ht="11.25" customHeight="1">
      <c r="A47" s="95" t="s">
        <v>1254</v>
      </c>
      <c r="B47" s="41">
        <v>14530.168596000001</v>
      </c>
      <c r="C47" s="16">
        <f t="shared" si="0"/>
        <v>14530.168596000001</v>
      </c>
    </row>
    <row r="48" spans="1:4" ht="11.25" customHeight="1">
      <c r="A48" s="94" t="s">
        <v>1255</v>
      </c>
      <c r="B48" s="41"/>
      <c r="C48" s="16"/>
    </row>
    <row r="49" spans="1:4" ht="11.25" customHeight="1">
      <c r="A49" s="95" t="s">
        <v>1256</v>
      </c>
      <c r="B49" s="41">
        <v>12973.366512000001</v>
      </c>
      <c r="C49" s="16">
        <f t="shared" si="0"/>
        <v>12973.366512000001</v>
      </c>
      <c r="D49" s="195">
        <f>B49+B$62+B$65</f>
        <v>21926.816640000001</v>
      </c>
    </row>
    <row r="50" spans="1:4" ht="11.25" customHeight="1">
      <c r="A50" s="95" t="s">
        <v>1257</v>
      </c>
      <c r="B50" s="41">
        <v>12973.366512000001</v>
      </c>
      <c r="C50" s="16">
        <f t="shared" si="0"/>
        <v>12973.366512000001</v>
      </c>
    </row>
    <row r="51" spans="1:4" ht="11.25" customHeight="1">
      <c r="A51" s="95" t="s">
        <v>1258</v>
      </c>
      <c r="B51" s="41">
        <v>12973.366512000001</v>
      </c>
      <c r="C51" s="16">
        <f t="shared" si="0"/>
        <v>12973.366512000001</v>
      </c>
    </row>
    <row r="52" spans="1:4" ht="11.25" customHeight="1">
      <c r="A52" s="95" t="s">
        <v>1259</v>
      </c>
      <c r="B52" s="41">
        <v>14530.168596000001</v>
      </c>
      <c r="C52" s="16">
        <f t="shared" si="0"/>
        <v>14530.168596000001</v>
      </c>
    </row>
    <row r="53" spans="1:4" ht="11.25" customHeight="1">
      <c r="A53" s="94" t="s">
        <v>1260</v>
      </c>
      <c r="B53" s="41"/>
      <c r="C53" s="16"/>
    </row>
    <row r="54" spans="1:4" ht="11.25" customHeight="1">
      <c r="A54" s="95" t="s">
        <v>1261</v>
      </c>
      <c r="B54" s="41">
        <v>12973.366512000001</v>
      </c>
      <c r="C54" s="16">
        <f t="shared" si="0"/>
        <v>12973.366512000001</v>
      </c>
      <c r="D54" s="195">
        <f>B54+B$62+B$65</f>
        <v>21926.816640000001</v>
      </c>
    </row>
    <row r="55" spans="1:4" ht="11.25" customHeight="1">
      <c r="A55" s="95" t="s">
        <v>1262</v>
      </c>
      <c r="B55" s="41">
        <v>12973.366512000001</v>
      </c>
      <c r="C55" s="16">
        <f t="shared" si="0"/>
        <v>12973.366512000001</v>
      </c>
    </row>
    <row r="56" spans="1:4" ht="11.25" customHeight="1">
      <c r="A56" s="95" t="s">
        <v>1263</v>
      </c>
      <c r="B56" s="41">
        <v>12973.366512000001</v>
      </c>
      <c r="C56" s="16">
        <f t="shared" si="0"/>
        <v>12973.366512000001</v>
      </c>
    </row>
    <row r="57" spans="1:4" ht="11.25" customHeight="1">
      <c r="A57" s="95" t="s">
        <v>1264</v>
      </c>
      <c r="B57" s="41">
        <v>14530.168596000001</v>
      </c>
      <c r="C57" s="16">
        <f t="shared" si="0"/>
        <v>14530.168596000001</v>
      </c>
    </row>
    <row r="58" spans="1:4" ht="11.25" customHeight="1">
      <c r="A58" s="144" t="s">
        <v>425</v>
      </c>
      <c r="B58" s="41"/>
      <c r="C58" s="16"/>
    </row>
    <row r="59" spans="1:4" ht="11.25" customHeight="1">
      <c r="A59" s="103" t="s">
        <v>1265</v>
      </c>
      <c r="B59" s="41"/>
      <c r="C59" s="16"/>
    </row>
    <row r="60" spans="1:4" ht="11.25" customHeight="1">
      <c r="A60" s="95" t="s">
        <v>1266</v>
      </c>
      <c r="B60" s="41">
        <v>4019.9163840000001</v>
      </c>
      <c r="C60" s="16">
        <f t="shared" si="0"/>
        <v>4019.9163840000001</v>
      </c>
    </row>
    <row r="61" spans="1:4" ht="11.25" customHeight="1">
      <c r="A61" s="95" t="s">
        <v>1267</v>
      </c>
      <c r="B61" s="41">
        <v>4019.9163840000001</v>
      </c>
      <c r="C61" s="16">
        <f t="shared" si="0"/>
        <v>4019.9163840000001</v>
      </c>
    </row>
    <row r="62" spans="1:4" ht="11.25" customHeight="1">
      <c r="A62" s="95" t="s">
        <v>1268</v>
      </c>
      <c r="B62" s="41">
        <v>4019.9163840000001</v>
      </c>
      <c r="C62" s="16">
        <f t="shared" si="0"/>
        <v>4019.9163840000001</v>
      </c>
    </row>
    <row r="63" spans="1:4" ht="11.25" customHeight="1">
      <c r="A63" s="95" t="s">
        <v>1269</v>
      </c>
      <c r="B63" s="41">
        <v>4502.3088800000005</v>
      </c>
      <c r="C63" s="16">
        <f t="shared" si="0"/>
        <v>4502.3088800000005</v>
      </c>
    </row>
    <row r="64" spans="1:4" ht="11.25" customHeight="1">
      <c r="A64" s="95" t="s">
        <v>1270</v>
      </c>
      <c r="B64" s="41">
        <v>5755.7893680000006</v>
      </c>
      <c r="C64" s="16">
        <f t="shared" si="0"/>
        <v>5755.7893680000006</v>
      </c>
    </row>
    <row r="65" spans="1:5" ht="11.25" customHeight="1">
      <c r="A65" s="95" t="s">
        <v>1271</v>
      </c>
      <c r="B65" s="41">
        <v>4933.5337439999994</v>
      </c>
      <c r="C65" s="16">
        <f t="shared" si="0"/>
        <v>4933.5337439999994</v>
      </c>
    </row>
    <row r="66" spans="1:5" ht="11.25" customHeight="1">
      <c r="A66" s="95" t="s">
        <v>1272</v>
      </c>
      <c r="B66" s="41">
        <v>5920.234168</v>
      </c>
      <c r="C66" s="16">
        <f t="shared" si="0"/>
        <v>5920.234168</v>
      </c>
    </row>
    <row r="67" spans="1:5" ht="11.25" customHeight="1">
      <c r="A67" s="95" t="s">
        <v>426</v>
      </c>
      <c r="B67" s="41">
        <v>5532.9350399999994</v>
      </c>
      <c r="C67" s="16">
        <f t="shared" si="0"/>
        <v>5532.9350399999994</v>
      </c>
    </row>
    <row r="68" spans="1:5" ht="15.75">
      <c r="A68" s="131" t="s">
        <v>731</v>
      </c>
      <c r="B68" s="109"/>
      <c r="D68" s="34"/>
      <c r="E68" s="110"/>
    </row>
    <row r="69" spans="1:5" ht="15.75">
      <c r="A69" s="107" t="s">
        <v>732</v>
      </c>
      <c r="B69" s="111" t="s">
        <v>736</v>
      </c>
      <c r="C69" s="112"/>
      <c r="D69" s="112"/>
      <c r="E69" s="110"/>
    </row>
    <row r="70" spans="1:5" ht="15.75">
      <c r="A70" s="107" t="s">
        <v>733</v>
      </c>
      <c r="B70" s="111" t="s">
        <v>737</v>
      </c>
      <c r="C70" s="112"/>
      <c r="D70" s="112"/>
      <c r="E70" s="110"/>
    </row>
    <row r="71" spans="1:5" ht="15.75">
      <c r="A71" s="107" t="s">
        <v>734</v>
      </c>
      <c r="B71" s="111" t="s">
        <v>737</v>
      </c>
      <c r="C71" s="112"/>
      <c r="D71" s="112"/>
      <c r="E71" s="110"/>
    </row>
    <row r="72" spans="1:5" ht="16.5">
      <c r="A72" s="108" t="s">
        <v>735</v>
      </c>
      <c r="B72" s="109"/>
      <c r="D72" s="34"/>
      <c r="E72" s="110"/>
    </row>
    <row r="73" spans="1:5" ht="16.5">
      <c r="A73" s="108"/>
      <c r="B73" s="109"/>
      <c r="D73" s="34"/>
      <c r="E73" s="110"/>
    </row>
    <row r="74" spans="1:5">
      <c r="A74" s="284" t="s">
        <v>2116</v>
      </c>
    </row>
    <row r="75" spans="1:5">
      <c r="A75" s="284"/>
    </row>
    <row r="76" spans="1:5">
      <c r="A76" s="91" t="s">
        <v>317</v>
      </c>
    </row>
    <row r="77" spans="1:5">
      <c r="A77" s="283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77" location="ДЭ!A13" display="Цены на доборные элементы находятся на листе &quot;ДЭ&quot;"/>
  </hyperlinks>
  <pageMargins left="0.59055118110236227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9"/>
  <sheetViews>
    <sheetView zoomScaleNormal="100" workbookViewId="0">
      <selection activeCell="A2" sqref="A2:C4"/>
    </sheetView>
  </sheetViews>
  <sheetFormatPr defaultRowHeight="15"/>
  <cols>
    <col min="1" max="1" width="55.33203125" customWidth="1"/>
    <col min="2" max="2" width="8.88671875" style="7" customWidth="1"/>
    <col min="3" max="3" width="8.88671875" customWidth="1"/>
    <col min="4" max="4" width="12.5546875" customWidth="1"/>
    <col min="5" max="6" width="10.77734375" customWidth="1"/>
  </cols>
  <sheetData>
    <row r="1" spans="1:6" ht="12" customHeight="1">
      <c r="A1" s="301" t="s">
        <v>1743</v>
      </c>
      <c r="B1" s="301"/>
      <c r="C1" s="301"/>
    </row>
    <row r="2" spans="1:6" ht="12" customHeight="1">
      <c r="A2" s="301" t="s">
        <v>2232</v>
      </c>
      <c r="B2" s="301"/>
      <c r="C2" s="301"/>
    </row>
    <row r="3" spans="1:6" ht="12" customHeight="1">
      <c r="A3" s="301" t="s">
        <v>2233</v>
      </c>
      <c r="B3" s="301"/>
      <c r="C3" s="301"/>
    </row>
    <row r="4" spans="1:6" ht="12" customHeight="1">
      <c r="A4" s="301" t="s">
        <v>2234</v>
      </c>
      <c r="B4" s="301"/>
      <c r="C4" s="301"/>
    </row>
    <row r="5" spans="1:6" ht="12" customHeight="1">
      <c r="A5" s="22"/>
      <c r="B5" s="23"/>
      <c r="C5" s="22"/>
    </row>
    <row r="6" spans="1:6" ht="15" customHeight="1">
      <c r="A6" s="302" t="s">
        <v>121</v>
      </c>
      <c r="B6" s="302"/>
      <c r="C6" s="302"/>
    </row>
    <row r="7" spans="1:6" ht="12" customHeight="1" thickBot="1">
      <c r="A7" s="42" t="s">
        <v>1019</v>
      </c>
      <c r="B7" s="3"/>
      <c r="C7" s="4"/>
    </row>
    <row r="8" spans="1:6" ht="12" customHeight="1" thickBot="1">
      <c r="A8" s="22"/>
      <c r="B8" s="24" t="s">
        <v>122</v>
      </c>
      <c r="C8" s="11"/>
    </row>
    <row r="9" spans="1:6" ht="11.25" customHeight="1" thickBot="1">
      <c r="A9" s="25"/>
      <c r="B9" s="26"/>
      <c r="C9" s="25"/>
      <c r="E9" s="269" t="s">
        <v>2108</v>
      </c>
      <c r="F9" s="270" t="s">
        <v>2109</v>
      </c>
    </row>
    <row r="10" spans="1:6" ht="34.5" thickBot="1">
      <c r="A10" s="58" t="s">
        <v>120</v>
      </c>
      <c r="B10" s="59" t="s">
        <v>117</v>
      </c>
      <c r="C10" s="59" t="s">
        <v>118</v>
      </c>
      <c r="D10" s="197" t="s">
        <v>1742</v>
      </c>
    </row>
    <row r="11" spans="1:6" s="7" customFormat="1" ht="11.45" customHeight="1">
      <c r="A11" s="65" t="s">
        <v>124</v>
      </c>
      <c r="B11" s="84"/>
      <c r="C11" s="85"/>
      <c r="D11" s="195"/>
    </row>
    <row r="12" spans="1:6" s="7" customFormat="1" ht="12.75" customHeight="1">
      <c r="A12" s="131" t="s">
        <v>655</v>
      </c>
      <c r="B12" s="142"/>
      <c r="C12" s="199"/>
      <c r="D12" s="195"/>
    </row>
    <row r="13" spans="1:6" s="7" customFormat="1" ht="12" customHeight="1">
      <c r="A13" s="65" t="s">
        <v>656</v>
      </c>
      <c r="B13" s="41"/>
      <c r="C13" s="9"/>
    </row>
    <row r="14" spans="1:6" s="7" customFormat="1" ht="11.45" customHeight="1">
      <c r="A14" s="66" t="s">
        <v>657</v>
      </c>
      <c r="B14" s="192">
        <v>16129.410088000001</v>
      </c>
      <c r="C14" s="9">
        <f>B14-(B14*$C$8)</f>
        <v>16129.410088000001</v>
      </c>
      <c r="D14" s="195">
        <f>B14+B$65</f>
        <v>21994.365504000001</v>
      </c>
    </row>
    <row r="15" spans="1:6" s="7" customFormat="1" ht="11.45" customHeight="1">
      <c r="A15" s="66" t="s">
        <v>658</v>
      </c>
      <c r="B15" s="192">
        <v>16129.410088000001</v>
      </c>
      <c r="C15" s="9">
        <f>B15-(B15*$C$8)</f>
        <v>16129.410088000001</v>
      </c>
    </row>
    <row r="16" spans="1:6" s="7" customFormat="1" ht="11.45" customHeight="1">
      <c r="A16" s="66" t="s">
        <v>659</v>
      </c>
      <c r="B16" s="192">
        <v>16129.410088000001</v>
      </c>
      <c r="C16" s="9">
        <f>B16-(B16*$C$8)</f>
        <v>16129.410088000001</v>
      </c>
    </row>
    <row r="17" spans="1:4" s="7" customFormat="1" ht="11.45" customHeight="1">
      <c r="A17" s="66" t="s">
        <v>660</v>
      </c>
      <c r="B17" s="192">
        <v>18064.957008000001</v>
      </c>
      <c r="C17" s="9">
        <f>B17-(B17*$C$8)</f>
        <v>18064.957008000001</v>
      </c>
    </row>
    <row r="18" spans="1:4" s="7" customFormat="1" ht="11.45" customHeight="1">
      <c r="A18" s="65" t="s">
        <v>666</v>
      </c>
      <c r="B18" s="192"/>
      <c r="C18" s="9"/>
    </row>
    <row r="19" spans="1:4" s="7" customFormat="1" ht="11.45" customHeight="1">
      <c r="A19" s="66" t="s">
        <v>667</v>
      </c>
      <c r="B19" s="192">
        <v>16129.410088000001</v>
      </c>
      <c r="C19" s="9">
        <f>B19-(B19*$C$8)</f>
        <v>16129.410088000001</v>
      </c>
      <c r="D19" s="195">
        <f>B19+B$65</f>
        <v>21994.365504000001</v>
      </c>
    </row>
    <row r="20" spans="1:4" s="7" customFormat="1" ht="11.45" customHeight="1">
      <c r="A20" s="66" t="s">
        <v>668</v>
      </c>
      <c r="B20" s="192">
        <v>16129.410088000001</v>
      </c>
      <c r="C20" s="9">
        <f>B20-(B20*$C$8)</f>
        <v>16129.410088000001</v>
      </c>
    </row>
    <row r="21" spans="1:4" s="7" customFormat="1" ht="11.45" customHeight="1">
      <c r="A21" s="66" t="s">
        <v>669</v>
      </c>
      <c r="B21" s="192">
        <v>16129.410088000001</v>
      </c>
      <c r="C21" s="9">
        <f>B21-(B21*$C$8)</f>
        <v>16129.410088000001</v>
      </c>
    </row>
    <row r="22" spans="1:4" s="7" customFormat="1" ht="11.45" customHeight="1">
      <c r="A22" s="66" t="s">
        <v>670</v>
      </c>
      <c r="B22" s="192">
        <v>18064.957008000001</v>
      </c>
      <c r="C22" s="9">
        <f>B22-(B22*$C$8)</f>
        <v>18064.957008000001</v>
      </c>
    </row>
    <row r="23" spans="1:4" s="7" customFormat="1" ht="11.45" customHeight="1">
      <c r="A23" s="65" t="s">
        <v>661</v>
      </c>
      <c r="B23" s="192"/>
      <c r="C23" s="9"/>
    </row>
    <row r="24" spans="1:4" s="7" customFormat="1" ht="11.45" customHeight="1">
      <c r="A24" s="66" t="s">
        <v>662</v>
      </c>
      <c r="B24" s="192">
        <v>16129.410088000001</v>
      </c>
      <c r="C24" s="9">
        <f>B24-(B24*$C$8)</f>
        <v>16129.410088000001</v>
      </c>
      <c r="D24" s="195">
        <f>B24+B$65</f>
        <v>21994.365504000001</v>
      </c>
    </row>
    <row r="25" spans="1:4" s="7" customFormat="1" ht="11.45" customHeight="1">
      <c r="A25" s="66" t="s">
        <v>663</v>
      </c>
      <c r="B25" s="192">
        <v>16129.410088000001</v>
      </c>
      <c r="C25" s="9">
        <f>B25-(B25*$C$8)</f>
        <v>16129.410088000001</v>
      </c>
    </row>
    <row r="26" spans="1:4" s="7" customFormat="1" ht="11.45" customHeight="1">
      <c r="A26" s="66" t="s">
        <v>664</v>
      </c>
      <c r="B26" s="192">
        <v>16129.410088000001</v>
      </c>
      <c r="C26" s="9">
        <f>B26-(B26*$C$8)</f>
        <v>16129.410088000001</v>
      </c>
    </row>
    <row r="27" spans="1:4" s="7" customFormat="1" ht="11.45" customHeight="1">
      <c r="A27" s="66" t="s">
        <v>665</v>
      </c>
      <c r="B27" s="192">
        <v>18064.957008000001</v>
      </c>
      <c r="C27" s="9">
        <f>B27-(B27*$C$8)</f>
        <v>18064.957008000001</v>
      </c>
    </row>
    <row r="28" spans="1:4" s="7" customFormat="1" ht="11.45" customHeight="1">
      <c r="A28" s="65" t="s">
        <v>671</v>
      </c>
      <c r="B28" s="192"/>
      <c r="C28" s="9"/>
    </row>
    <row r="29" spans="1:4" s="7" customFormat="1" ht="11.45" customHeight="1">
      <c r="A29" s="66" t="s">
        <v>672</v>
      </c>
      <c r="B29" s="192">
        <v>16129.410088000001</v>
      </c>
      <c r="C29" s="9">
        <f>B29-(B29*$C$8)</f>
        <v>16129.410088000001</v>
      </c>
      <c r="D29" s="195">
        <f>B29+B$65</f>
        <v>21994.365504000001</v>
      </c>
    </row>
    <row r="30" spans="1:4" s="7" customFormat="1" ht="11.45" customHeight="1">
      <c r="A30" s="66" t="s">
        <v>673</v>
      </c>
      <c r="B30" s="192">
        <v>16129.410088000001</v>
      </c>
      <c r="C30" s="9">
        <f>B30-(B30*$C$8)</f>
        <v>16129.410088000001</v>
      </c>
    </row>
    <row r="31" spans="1:4" s="7" customFormat="1" ht="11.45" customHeight="1">
      <c r="A31" s="66" t="s">
        <v>674</v>
      </c>
      <c r="B31" s="192">
        <v>16129.410088000001</v>
      </c>
      <c r="C31" s="9">
        <f>B31-(B31*$C$8)</f>
        <v>16129.410088000001</v>
      </c>
    </row>
    <row r="32" spans="1:4" s="7" customFormat="1" ht="11.45" customHeight="1">
      <c r="A32" s="66" t="s">
        <v>675</v>
      </c>
      <c r="B32" s="192">
        <v>18064.957008000001</v>
      </c>
      <c r="C32" s="9">
        <f>B32-(B32*$C$8)</f>
        <v>18064.957008000001</v>
      </c>
    </row>
    <row r="33" spans="1:4" s="7" customFormat="1" ht="11.45" customHeight="1">
      <c r="A33" s="65" t="s">
        <v>676</v>
      </c>
      <c r="B33" s="192"/>
      <c r="C33" s="9"/>
    </row>
    <row r="34" spans="1:4" s="7" customFormat="1" ht="11.45" customHeight="1">
      <c r="A34" s="66" t="s">
        <v>677</v>
      </c>
      <c r="B34" s="192">
        <v>16129.410088000001</v>
      </c>
      <c r="C34" s="9">
        <f>B34-(B34*$C$8)</f>
        <v>16129.410088000001</v>
      </c>
      <c r="D34" s="195">
        <f>B34+B$65</f>
        <v>21994.365504000001</v>
      </c>
    </row>
    <row r="35" spans="1:4" s="7" customFormat="1" ht="11.45" customHeight="1">
      <c r="A35" s="66" t="s">
        <v>678</v>
      </c>
      <c r="B35" s="192">
        <v>16129.410088000001</v>
      </c>
      <c r="C35" s="9">
        <f>B35-(B35*$C$8)</f>
        <v>16129.410088000001</v>
      </c>
    </row>
    <row r="36" spans="1:4" s="7" customFormat="1" ht="11.45" customHeight="1">
      <c r="A36" s="66" t="s">
        <v>679</v>
      </c>
      <c r="B36" s="192">
        <v>16129.410088000001</v>
      </c>
      <c r="C36" s="9">
        <f>B36-(B36*$C$8)</f>
        <v>16129.410088000001</v>
      </c>
    </row>
    <row r="37" spans="1:4" s="7" customFormat="1" ht="11.45" customHeight="1">
      <c r="A37" s="66" t="s">
        <v>680</v>
      </c>
      <c r="B37" s="192">
        <v>18064.957008000001</v>
      </c>
      <c r="C37" s="9">
        <f>B37-(B37*$C$8)</f>
        <v>18064.957008000001</v>
      </c>
    </row>
    <row r="38" spans="1:4" s="7" customFormat="1" ht="11.45" customHeight="1">
      <c r="A38" s="65" t="s">
        <v>696</v>
      </c>
      <c r="B38" s="192"/>
      <c r="C38" s="9"/>
    </row>
    <row r="39" spans="1:4" s="7" customFormat="1" ht="11.45" customHeight="1">
      <c r="A39" s="66" t="s">
        <v>697</v>
      </c>
      <c r="B39" s="192">
        <v>16125.156660000001</v>
      </c>
      <c r="C39" s="9">
        <f>B39-(B39*$C$8)</f>
        <v>16125.156660000001</v>
      </c>
      <c r="D39" s="195">
        <f>B39+B$65</f>
        <v>21990.112076000001</v>
      </c>
    </row>
    <row r="40" spans="1:4" s="7" customFormat="1" ht="11.45" customHeight="1">
      <c r="A40" s="66" t="s">
        <v>698</v>
      </c>
      <c r="B40" s="192">
        <v>16125.156660000001</v>
      </c>
      <c r="C40" s="9">
        <f>B40-(B40*$C$8)</f>
        <v>16125.156660000001</v>
      </c>
    </row>
    <row r="41" spans="1:4" s="7" customFormat="1" ht="11.45" customHeight="1">
      <c r="A41" s="66" t="s">
        <v>699</v>
      </c>
      <c r="B41" s="192">
        <v>16125.156660000001</v>
      </c>
      <c r="C41" s="9">
        <f>B41-(B41*$C$8)</f>
        <v>16125.156660000001</v>
      </c>
    </row>
    <row r="42" spans="1:4" s="7" customFormat="1" ht="11.45" customHeight="1">
      <c r="A42" s="66" t="s">
        <v>700</v>
      </c>
      <c r="B42" s="192">
        <v>18060.197596000002</v>
      </c>
      <c r="C42" s="9">
        <f>B42-(B42*$C$8)</f>
        <v>18060.197596000002</v>
      </c>
    </row>
    <row r="43" spans="1:4" s="7" customFormat="1" ht="11.45" customHeight="1">
      <c r="A43" s="65" t="s">
        <v>681</v>
      </c>
      <c r="B43" s="192"/>
      <c r="C43" s="9"/>
    </row>
    <row r="44" spans="1:4" s="7" customFormat="1" ht="11.45" customHeight="1">
      <c r="A44" s="66" t="s">
        <v>682</v>
      </c>
      <c r="B44" s="192">
        <v>16125.156660000001</v>
      </c>
      <c r="C44" s="9">
        <f>B44-(B44*$C$8)</f>
        <v>16125.156660000001</v>
      </c>
      <c r="D44" s="195">
        <f>B44+B$65</f>
        <v>21990.112076000001</v>
      </c>
    </row>
    <row r="45" spans="1:4" s="7" customFormat="1" ht="11.45" customHeight="1">
      <c r="A45" s="66" t="s">
        <v>683</v>
      </c>
      <c r="B45" s="192">
        <v>16125.156660000001</v>
      </c>
      <c r="C45" s="9">
        <f>B45-(B45*$C$8)</f>
        <v>16125.156660000001</v>
      </c>
    </row>
    <row r="46" spans="1:4" s="7" customFormat="1" ht="11.45" customHeight="1">
      <c r="A46" s="66" t="s">
        <v>684</v>
      </c>
      <c r="B46" s="192">
        <v>16125.156660000001</v>
      </c>
      <c r="C46" s="9">
        <f>B46-(B46*$C$8)</f>
        <v>16125.156660000001</v>
      </c>
    </row>
    <row r="47" spans="1:4" s="7" customFormat="1" ht="11.45" customHeight="1">
      <c r="A47" s="66" t="s">
        <v>685</v>
      </c>
      <c r="B47" s="192">
        <v>18060.197596000002</v>
      </c>
      <c r="C47" s="9">
        <f>B47-(B47*$C$8)</f>
        <v>18060.197596000002</v>
      </c>
    </row>
    <row r="48" spans="1:4" s="7" customFormat="1" ht="11.45" customHeight="1">
      <c r="A48" s="65" t="s">
        <v>686</v>
      </c>
      <c r="B48" s="192"/>
      <c r="C48" s="9"/>
    </row>
    <row r="49" spans="1:4" s="7" customFormat="1" ht="11.45" customHeight="1">
      <c r="A49" s="66" t="s">
        <v>687</v>
      </c>
      <c r="B49" s="192">
        <v>16125.156660000001</v>
      </c>
      <c r="C49" s="9">
        <f t="shared" ref="C49:C57" si="0">B49-(B49*$C$8)</f>
        <v>16125.156660000001</v>
      </c>
      <c r="D49" s="195">
        <f>B49+B$65</f>
        <v>21990.112076000001</v>
      </c>
    </row>
    <row r="50" spans="1:4" s="7" customFormat="1" ht="11.45" customHeight="1">
      <c r="A50" s="66" t="s">
        <v>688</v>
      </c>
      <c r="B50" s="192">
        <v>16125.156660000001</v>
      </c>
      <c r="C50" s="9">
        <f t="shared" si="0"/>
        <v>16125.156660000001</v>
      </c>
    </row>
    <row r="51" spans="1:4" s="7" customFormat="1" ht="11.45" customHeight="1">
      <c r="A51" s="66" t="s">
        <v>689</v>
      </c>
      <c r="B51" s="192">
        <v>16125.156660000001</v>
      </c>
      <c r="C51" s="9">
        <f t="shared" si="0"/>
        <v>16125.156660000001</v>
      </c>
    </row>
    <row r="52" spans="1:4" s="7" customFormat="1" ht="11.45" customHeight="1">
      <c r="A52" s="66" t="s">
        <v>690</v>
      </c>
      <c r="B52" s="192">
        <v>18060.197596000002</v>
      </c>
      <c r="C52" s="9">
        <f t="shared" si="0"/>
        <v>18060.197596000002</v>
      </c>
    </row>
    <row r="53" spans="1:4" s="7" customFormat="1" ht="11.45" customHeight="1">
      <c r="A53" s="65" t="s">
        <v>691</v>
      </c>
      <c r="B53" s="192"/>
      <c r="C53" s="9"/>
    </row>
    <row r="54" spans="1:4" s="7" customFormat="1" ht="11.45" customHeight="1">
      <c r="A54" s="66" t="s">
        <v>692</v>
      </c>
      <c r="B54" s="192">
        <v>16125.156660000001</v>
      </c>
      <c r="C54" s="9">
        <f t="shared" si="0"/>
        <v>16125.156660000001</v>
      </c>
      <c r="D54" s="195">
        <f>B54+B$65</f>
        <v>21990.112076000001</v>
      </c>
    </row>
    <row r="55" spans="1:4" s="7" customFormat="1" ht="11.45" customHeight="1">
      <c r="A55" s="66" t="s">
        <v>693</v>
      </c>
      <c r="B55" s="192">
        <v>16125.156660000001</v>
      </c>
      <c r="C55" s="9">
        <f t="shared" si="0"/>
        <v>16125.156660000001</v>
      </c>
    </row>
    <row r="56" spans="1:4" s="7" customFormat="1" ht="11.45" customHeight="1">
      <c r="A56" s="66" t="s">
        <v>694</v>
      </c>
      <c r="B56" s="192">
        <v>16125.156660000001</v>
      </c>
      <c r="C56" s="9">
        <f t="shared" si="0"/>
        <v>16125.156660000001</v>
      </c>
    </row>
    <row r="57" spans="1:4" s="7" customFormat="1" ht="11.45" customHeight="1">
      <c r="A57" s="66" t="s">
        <v>695</v>
      </c>
      <c r="B57" s="192">
        <v>18060.197596000002</v>
      </c>
      <c r="C57" s="9">
        <f t="shared" si="0"/>
        <v>18060.197596000002</v>
      </c>
    </row>
    <row r="58" spans="1:4" s="7" customFormat="1" ht="11.45" customHeight="1">
      <c r="A58" s="65" t="s">
        <v>701</v>
      </c>
      <c r="B58" s="192"/>
      <c r="C58" s="9"/>
    </row>
    <row r="59" spans="1:4" s="7" customFormat="1" ht="11.45" customHeight="1">
      <c r="A59" s="66" t="s">
        <v>702</v>
      </c>
      <c r="B59" s="192">
        <v>16129.410088000001</v>
      </c>
      <c r="C59" s="16">
        <f>B59-(B59*$C$8)</f>
        <v>16129.410088000001</v>
      </c>
      <c r="D59" s="195">
        <f>B59+B$65</f>
        <v>21994.365504000001</v>
      </c>
    </row>
    <row r="60" spans="1:4" s="7" customFormat="1" ht="11.45" customHeight="1">
      <c r="A60" s="66" t="s">
        <v>703</v>
      </c>
      <c r="B60" s="192">
        <v>16129.410088000001</v>
      </c>
      <c r="C60" s="16">
        <f>B60-(B60*$C$8)</f>
        <v>16129.410088000001</v>
      </c>
    </row>
    <row r="61" spans="1:4" s="7" customFormat="1" ht="11.45" customHeight="1">
      <c r="A61" s="66" t="s">
        <v>704</v>
      </c>
      <c r="B61" s="192">
        <v>16129.410088000001</v>
      </c>
      <c r="C61" s="16">
        <f>B61-(B61*$C$8)</f>
        <v>16129.410088000001</v>
      </c>
    </row>
    <row r="62" spans="1:4" ht="11.25" customHeight="1">
      <c r="A62" s="66" t="s">
        <v>705</v>
      </c>
      <c r="B62" s="192">
        <v>18064.957008000001</v>
      </c>
      <c r="C62" s="16">
        <f>B62-(B62*$C$8)</f>
        <v>18064.957008000001</v>
      </c>
    </row>
    <row r="63" spans="1:4" ht="11.25" customHeight="1">
      <c r="A63" s="149" t="s">
        <v>7</v>
      </c>
      <c r="B63" s="207"/>
      <c r="C63" s="134"/>
    </row>
    <row r="64" spans="1:4" ht="11.25" customHeight="1">
      <c r="A64" s="98" t="s">
        <v>706</v>
      </c>
      <c r="B64" s="192"/>
      <c r="C64" s="16"/>
    </row>
    <row r="65" spans="1:4" ht="11.25" customHeight="1">
      <c r="A65" s="66" t="s">
        <v>707</v>
      </c>
      <c r="B65" s="192">
        <v>5864.9554159999998</v>
      </c>
      <c r="C65" s="16">
        <f>B65-(B65*$C$8)</f>
        <v>5864.9554159999998</v>
      </c>
    </row>
    <row r="66" spans="1:4" ht="11.25" customHeight="1">
      <c r="A66" s="66" t="s">
        <v>708</v>
      </c>
      <c r="B66" s="192">
        <v>6568.7475359999999</v>
      </c>
      <c r="C66" s="16">
        <f>B66-(B66*$C$8)</f>
        <v>6568.7475359999999</v>
      </c>
    </row>
    <row r="67" spans="1:4" ht="11.25" customHeight="1">
      <c r="A67" s="66" t="s">
        <v>709</v>
      </c>
      <c r="B67" s="192">
        <v>8210.9344199999996</v>
      </c>
      <c r="C67" s="16">
        <f>B67-(B67*$C$8)</f>
        <v>8210.9344199999996</v>
      </c>
    </row>
    <row r="68" spans="1:4" ht="11.25" customHeight="1">
      <c r="A68" s="66" t="s">
        <v>710</v>
      </c>
      <c r="B68" s="192">
        <v>6897.4948279999999</v>
      </c>
      <c r="C68" s="16">
        <f>B68-(B68*$C$8)</f>
        <v>6897.4948279999999</v>
      </c>
    </row>
    <row r="69" spans="1:4" ht="11.25" customHeight="1">
      <c r="A69" s="66" t="s">
        <v>711</v>
      </c>
      <c r="B69" s="192">
        <v>6897.4948279999999</v>
      </c>
      <c r="C69" s="16">
        <f>B69-(B69*$C$8)</f>
        <v>6897.4948279999999</v>
      </c>
    </row>
    <row r="70" spans="1:4" ht="12.75" customHeight="1">
      <c r="A70" s="137" t="s">
        <v>712</v>
      </c>
      <c r="B70" s="201"/>
      <c r="C70" s="134"/>
    </row>
    <row r="71" spans="1:4" ht="11.25" customHeight="1">
      <c r="A71" s="104" t="s">
        <v>364</v>
      </c>
      <c r="B71" s="192"/>
      <c r="C71" s="16"/>
    </row>
    <row r="72" spans="1:4" ht="11.25" customHeight="1">
      <c r="A72" s="105" t="s">
        <v>365</v>
      </c>
      <c r="B72" s="192">
        <v>19355.27</v>
      </c>
      <c r="C72" s="16">
        <f>B72-(B72*$C$8)</f>
        <v>19355.27</v>
      </c>
      <c r="D72" s="195">
        <f>B72+B$82</f>
        <v>27899.9</v>
      </c>
    </row>
    <row r="73" spans="1:4" ht="11.25" customHeight="1">
      <c r="A73" s="105" t="s">
        <v>366</v>
      </c>
      <c r="B73" s="192">
        <v>19355.27</v>
      </c>
      <c r="C73" s="16">
        <f>B73-(B73*$C$8)</f>
        <v>19355.27</v>
      </c>
    </row>
    <row r="74" spans="1:4" ht="11.25" customHeight="1">
      <c r="A74" s="105" t="s">
        <v>367</v>
      </c>
      <c r="B74" s="192">
        <v>19355.27</v>
      </c>
      <c r="C74" s="16">
        <f>B74-(B74*$C$8)</f>
        <v>19355.27</v>
      </c>
    </row>
    <row r="75" spans="1:4" ht="11.25" customHeight="1">
      <c r="A75" s="105" t="s">
        <v>368</v>
      </c>
      <c r="B75" s="192">
        <v>21677.93</v>
      </c>
      <c r="C75" s="16">
        <f>B75-(B75*$C$8)</f>
        <v>21677.93</v>
      </c>
    </row>
    <row r="76" spans="1:4" ht="11.25" customHeight="1">
      <c r="A76" s="104" t="s">
        <v>713</v>
      </c>
      <c r="B76" s="192"/>
      <c r="C76" s="16"/>
    </row>
    <row r="77" spans="1:4" ht="11.25" customHeight="1">
      <c r="A77" s="105" t="s">
        <v>714</v>
      </c>
      <c r="B77" s="192">
        <v>19355.27</v>
      </c>
      <c r="C77" s="16">
        <f>B77-(B77*$C$8)</f>
        <v>19355.27</v>
      </c>
      <c r="D77" s="195">
        <f>B77+B$82</f>
        <v>27899.9</v>
      </c>
    </row>
    <row r="78" spans="1:4" ht="11.25" customHeight="1">
      <c r="A78" s="105" t="s">
        <v>715</v>
      </c>
      <c r="B78" s="192">
        <v>19355.27</v>
      </c>
      <c r="C78" s="16">
        <f>B78-(B78*$C$8)</f>
        <v>19355.27</v>
      </c>
    </row>
    <row r="79" spans="1:4" ht="11.25" customHeight="1">
      <c r="A79" s="105" t="s">
        <v>716</v>
      </c>
      <c r="B79" s="192">
        <v>19355.27</v>
      </c>
      <c r="C79" s="16">
        <f>B79-(B79*$C$8)</f>
        <v>19355.27</v>
      </c>
    </row>
    <row r="80" spans="1:4" ht="11.25" customHeight="1">
      <c r="A80" s="105" t="s">
        <v>717</v>
      </c>
      <c r="B80" s="192">
        <v>21677.93</v>
      </c>
      <c r="C80" s="16">
        <f>B80-(B80*$C$8)</f>
        <v>21677.93</v>
      </c>
    </row>
    <row r="81" spans="1:5" ht="11.25" customHeight="1">
      <c r="A81" s="131" t="s">
        <v>369</v>
      </c>
      <c r="B81" s="201"/>
      <c r="C81" s="134"/>
    </row>
    <row r="82" spans="1:5" ht="11.25" customHeight="1">
      <c r="A82" s="105" t="s">
        <v>370</v>
      </c>
      <c r="B82" s="192">
        <v>8544.6299999999992</v>
      </c>
      <c r="C82" s="16">
        <f>B82-(B82*$C$8)</f>
        <v>8544.6299999999992</v>
      </c>
    </row>
    <row r="83" spans="1:5" ht="11.25" customHeight="1">
      <c r="A83" s="105" t="s">
        <v>371</v>
      </c>
      <c r="B83" s="192">
        <v>9569.99</v>
      </c>
      <c r="C83" s="16">
        <f>B83-(B83*$C$8)</f>
        <v>9569.99</v>
      </c>
      <c r="E83" s="7"/>
    </row>
    <row r="84" spans="1:5" ht="11.25" customHeight="1">
      <c r="A84" s="105" t="s">
        <v>372</v>
      </c>
      <c r="B84" s="192">
        <v>11962.49</v>
      </c>
      <c r="C84" s="16">
        <f>B84-(B84*$C$8)</f>
        <v>11962.49</v>
      </c>
    </row>
    <row r="85" spans="1:5" ht="14.25" customHeight="1">
      <c r="A85" s="132" t="s">
        <v>718</v>
      </c>
      <c r="B85" s="201"/>
      <c r="C85" s="134"/>
    </row>
    <row r="86" spans="1:5" ht="11.25" customHeight="1">
      <c r="A86" s="94" t="s">
        <v>719</v>
      </c>
      <c r="B86" s="192"/>
      <c r="C86" s="16"/>
      <c r="E86" s="286" t="s">
        <v>2118</v>
      </c>
    </row>
    <row r="87" spans="1:5" ht="11.25" customHeight="1">
      <c r="A87" s="93" t="s">
        <v>581</v>
      </c>
      <c r="B87" s="192">
        <v>16129.410088000001</v>
      </c>
      <c r="C87" s="16">
        <f>B87-(B87*$C$8)</f>
        <v>16129.410088000001</v>
      </c>
      <c r="D87" s="195">
        <f>B87+B$104+B$108</f>
        <v>24642.970376000001</v>
      </c>
      <c r="E87" s="287"/>
    </row>
    <row r="88" spans="1:5" ht="11.25" customHeight="1">
      <c r="A88" s="93" t="s">
        <v>582</v>
      </c>
      <c r="B88" s="192">
        <v>16129.410088000001</v>
      </c>
      <c r="C88" s="16">
        <f>B88-(B88*$C$8)</f>
        <v>16129.410088000001</v>
      </c>
      <c r="E88" s="287"/>
    </row>
    <row r="89" spans="1:5" ht="11.25" customHeight="1">
      <c r="A89" s="93" t="s">
        <v>583</v>
      </c>
      <c r="B89" s="192">
        <v>16129.410088000001</v>
      </c>
      <c r="C89" s="16">
        <f>B89-(B89*$C$8)</f>
        <v>16129.410088000001</v>
      </c>
      <c r="E89" s="287"/>
    </row>
    <row r="90" spans="1:5" ht="11.25" customHeight="1">
      <c r="A90" s="93" t="s">
        <v>584</v>
      </c>
      <c r="B90" s="192">
        <v>18064.957008000001</v>
      </c>
      <c r="C90" s="16">
        <f>B90-(B90*$C$8)</f>
        <v>18064.957008000001</v>
      </c>
      <c r="E90" s="288" t="s">
        <v>2120</v>
      </c>
    </row>
    <row r="91" spans="1:5" ht="11.25" customHeight="1">
      <c r="A91" s="94" t="s">
        <v>720</v>
      </c>
      <c r="B91" s="192"/>
      <c r="C91" s="16"/>
      <c r="E91" s="287"/>
    </row>
    <row r="92" spans="1:5" ht="11.25" customHeight="1">
      <c r="A92" s="93" t="s">
        <v>721</v>
      </c>
      <c r="B92" s="192">
        <v>16129.410088000001</v>
      </c>
      <c r="C92" s="16">
        <f>B92-(B92*$C$8)</f>
        <v>16129.410088000001</v>
      </c>
      <c r="D92" s="195">
        <f>B92+B$104+B$108</f>
        <v>24642.970376000001</v>
      </c>
      <c r="E92" s="287"/>
    </row>
    <row r="93" spans="1:5" ht="11.25" customHeight="1">
      <c r="A93" s="93" t="s">
        <v>722</v>
      </c>
      <c r="B93" s="192">
        <v>16129.410088000001</v>
      </c>
      <c r="C93" s="16">
        <f>B93-(B93*$C$8)</f>
        <v>16129.410088000001</v>
      </c>
      <c r="E93" s="287"/>
    </row>
    <row r="94" spans="1:5" ht="11.25" customHeight="1">
      <c r="A94" s="93" t="s">
        <v>723</v>
      </c>
      <c r="B94" s="192">
        <v>16129.410088000001</v>
      </c>
      <c r="C94" s="16">
        <f>B94-(B94*$C$8)</f>
        <v>16129.410088000001</v>
      </c>
      <c r="E94" s="288" t="s">
        <v>2122</v>
      </c>
    </row>
    <row r="95" spans="1:5" ht="11.25" customHeight="1">
      <c r="A95" s="93" t="s">
        <v>724</v>
      </c>
      <c r="B95" s="192">
        <v>18064.957008000001</v>
      </c>
      <c r="C95" s="16">
        <f>B95-(B95*$C$8)</f>
        <v>18064.957008000001</v>
      </c>
      <c r="E95" s="287"/>
    </row>
    <row r="96" spans="1:5" ht="11.25" customHeight="1">
      <c r="A96" s="94" t="s">
        <v>725</v>
      </c>
      <c r="B96" s="192"/>
      <c r="C96" s="16"/>
      <c r="E96" s="287"/>
    </row>
    <row r="97" spans="1:5" ht="11.25" customHeight="1">
      <c r="A97" s="93" t="s">
        <v>726</v>
      </c>
      <c r="B97" s="192">
        <v>16125.156659999999</v>
      </c>
      <c r="C97" s="16">
        <f>B97-(B97*$C$8)</f>
        <v>16125.156659999999</v>
      </c>
      <c r="D97" s="195">
        <f>B97+B$104+B$108</f>
        <v>24638.716947999998</v>
      </c>
      <c r="E97" s="287"/>
    </row>
    <row r="98" spans="1:5" ht="11.25" customHeight="1">
      <c r="A98" s="93" t="s">
        <v>727</v>
      </c>
      <c r="B98" s="192">
        <v>16125.156659999999</v>
      </c>
      <c r="C98" s="16">
        <f>B98-(B98*$C$8)</f>
        <v>16125.156659999999</v>
      </c>
      <c r="E98" s="288" t="s">
        <v>2119</v>
      </c>
    </row>
    <row r="99" spans="1:5" ht="11.25" customHeight="1">
      <c r="A99" s="93" t="s">
        <v>728</v>
      </c>
      <c r="B99" s="192">
        <v>16125.156659999999</v>
      </c>
      <c r="C99" s="16">
        <f>B99-(B99*$C$8)</f>
        <v>16125.156659999999</v>
      </c>
      <c r="E99" s="287"/>
    </row>
    <row r="100" spans="1:5" ht="11.25" customHeight="1">
      <c r="A100" s="93" t="s">
        <v>729</v>
      </c>
      <c r="B100" s="192">
        <v>18060.197595999998</v>
      </c>
      <c r="C100" s="16">
        <f>B100-(B100*$C$8)</f>
        <v>18060.197595999998</v>
      </c>
      <c r="E100" s="287"/>
    </row>
    <row r="101" spans="1:5" ht="11.25" customHeight="1">
      <c r="A101" s="139" t="s">
        <v>2117</v>
      </c>
      <c r="B101" s="201"/>
      <c r="C101" s="134"/>
      <c r="E101" s="287"/>
    </row>
    <row r="102" spans="1:5" ht="11.25" customHeight="1">
      <c r="A102" s="93" t="s">
        <v>585</v>
      </c>
      <c r="B102" s="192">
        <v>3014.9372880000001</v>
      </c>
      <c r="C102" s="16">
        <f t="shared" ref="C102:C109" si="1">B102-(B102*$C$8)</f>
        <v>3014.9372880000001</v>
      </c>
      <c r="E102" s="288" t="s">
        <v>2121</v>
      </c>
    </row>
    <row r="103" spans="1:5" ht="11.25" customHeight="1">
      <c r="A103" s="93" t="s">
        <v>586</v>
      </c>
      <c r="B103" s="192">
        <v>3014.9372880000001</v>
      </c>
      <c r="C103" s="16">
        <f t="shared" si="1"/>
        <v>3014.9372880000001</v>
      </c>
    </row>
    <row r="104" spans="1:5" ht="11.25" customHeight="1">
      <c r="A104" s="93" t="s">
        <v>587</v>
      </c>
      <c r="B104" s="192">
        <v>3014.9372880000001</v>
      </c>
      <c r="C104" s="16">
        <f t="shared" si="1"/>
        <v>3014.9372880000001</v>
      </c>
    </row>
    <row r="105" spans="1:5" ht="11.25" customHeight="1">
      <c r="A105" s="93" t="s">
        <v>588</v>
      </c>
      <c r="B105" s="192">
        <v>3014.9372880000001</v>
      </c>
      <c r="C105" s="16">
        <f t="shared" si="1"/>
        <v>3014.9372880000001</v>
      </c>
    </row>
    <row r="106" spans="1:5" ht="11.25" customHeight="1">
      <c r="A106" s="93" t="s">
        <v>589</v>
      </c>
      <c r="B106" s="192">
        <v>4495.0037360000006</v>
      </c>
      <c r="C106" s="16">
        <f t="shared" si="1"/>
        <v>4495.0037360000006</v>
      </c>
    </row>
    <row r="107" spans="1:5" ht="11.25" customHeight="1">
      <c r="A107" s="93" t="s">
        <v>730</v>
      </c>
      <c r="B107" s="192">
        <v>6897.5106400000004</v>
      </c>
      <c r="C107" s="16">
        <f t="shared" si="1"/>
        <v>6897.5106400000004</v>
      </c>
    </row>
    <row r="108" spans="1:5" ht="11.25" customHeight="1">
      <c r="A108" s="93" t="s">
        <v>590</v>
      </c>
      <c r="B108" s="192">
        <v>5498.6230000000005</v>
      </c>
      <c r="C108" s="16">
        <f t="shared" si="1"/>
        <v>5498.6230000000005</v>
      </c>
    </row>
    <row r="109" spans="1:5" ht="11.25" customHeight="1">
      <c r="A109" s="93" t="s">
        <v>591</v>
      </c>
      <c r="B109" s="192">
        <v>7097.453379999999</v>
      </c>
      <c r="C109" s="16">
        <f t="shared" si="1"/>
        <v>7097.453379999999</v>
      </c>
    </row>
    <row r="110" spans="1:5" ht="15.75">
      <c r="A110" s="131" t="s">
        <v>731</v>
      </c>
      <c r="B110" s="203"/>
      <c r="C110" s="204"/>
      <c r="D110" s="34"/>
      <c r="E110" s="110"/>
    </row>
    <row r="111" spans="1:5" ht="15.75">
      <c r="A111" s="107" t="s">
        <v>732</v>
      </c>
      <c r="B111" s="111" t="s">
        <v>736</v>
      </c>
      <c r="C111" s="112"/>
      <c r="D111" s="112"/>
      <c r="E111" s="110"/>
    </row>
    <row r="112" spans="1:5" ht="15.75">
      <c r="A112" s="107" t="s">
        <v>733</v>
      </c>
      <c r="B112" s="111" t="s">
        <v>737</v>
      </c>
      <c r="C112" s="112"/>
      <c r="D112" s="112"/>
      <c r="E112" s="110"/>
    </row>
    <row r="113" spans="1:5" ht="15.75">
      <c r="A113" s="107" t="s">
        <v>734</v>
      </c>
      <c r="B113" s="111" t="s">
        <v>737</v>
      </c>
      <c r="C113" s="112"/>
      <c r="D113" s="112"/>
      <c r="E113" s="110"/>
    </row>
    <row r="114" spans="1:5" ht="16.5">
      <c r="A114" s="108" t="s">
        <v>735</v>
      </c>
      <c r="B114" s="109"/>
      <c r="D114" s="34"/>
      <c r="E114" s="110"/>
    </row>
    <row r="116" spans="1:5">
      <c r="A116" s="284" t="s">
        <v>2116</v>
      </c>
    </row>
    <row r="118" spans="1:5">
      <c r="A118" s="91" t="s">
        <v>317</v>
      </c>
    </row>
    <row r="119" spans="1:5">
      <c r="A119" s="283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119" location="ДЭ!A32" display="Цены на доборные элементы находятся на листе &quot;ДЭ&quot;"/>
  </hyperlinks>
  <pageMargins left="0.59055118110236227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394"/>
  <sheetViews>
    <sheetView workbookViewId="0">
      <selection activeCell="A2" sqref="A2:C4"/>
    </sheetView>
  </sheetViews>
  <sheetFormatPr defaultRowHeight="11.25"/>
  <cols>
    <col min="1" max="1" width="58.33203125" style="48" bestFit="1" customWidth="1"/>
    <col min="2" max="2" width="8.88671875" style="49" customWidth="1"/>
    <col min="3" max="3" width="8.88671875" style="48"/>
    <col min="4" max="4" width="8.88671875" style="48" hidden="1" customWidth="1"/>
    <col min="5" max="5" width="12.33203125" style="48" customWidth="1"/>
    <col min="6" max="16384" width="8.88671875" style="48"/>
  </cols>
  <sheetData>
    <row r="1" spans="1:10" ht="12" customHeight="1">
      <c r="A1" s="301" t="s">
        <v>1743</v>
      </c>
      <c r="B1" s="301"/>
      <c r="C1" s="301"/>
    </row>
    <row r="2" spans="1:10" ht="12" customHeight="1">
      <c r="A2" s="301" t="s">
        <v>2232</v>
      </c>
      <c r="B2" s="301"/>
      <c r="C2" s="301"/>
    </row>
    <row r="3" spans="1:10" ht="12" customHeight="1">
      <c r="A3" s="301" t="s">
        <v>2233</v>
      </c>
      <c r="B3" s="301"/>
      <c r="C3" s="301"/>
    </row>
    <row r="4" spans="1:10" ht="12" customHeight="1">
      <c r="A4" s="301" t="s">
        <v>2234</v>
      </c>
      <c r="B4" s="301"/>
      <c r="C4" s="301"/>
    </row>
    <row r="5" spans="1:10" ht="12" customHeight="1">
      <c r="A5" s="54"/>
      <c r="B5" s="55"/>
      <c r="C5" s="54"/>
    </row>
    <row r="6" spans="1:10" ht="15" customHeight="1">
      <c r="A6" s="302" t="s">
        <v>121</v>
      </c>
      <c r="B6" s="302"/>
      <c r="C6" s="302"/>
    </row>
    <row r="7" spans="1:10" ht="12" customHeight="1" thickBot="1">
      <c r="A7" s="42" t="s">
        <v>1019</v>
      </c>
      <c r="B7" s="18"/>
    </row>
    <row r="8" spans="1:10" ht="12" customHeight="1" thickBot="1">
      <c r="A8" s="67"/>
      <c r="B8" s="26" t="s">
        <v>122</v>
      </c>
      <c r="C8" s="53">
        <v>0</v>
      </c>
    </row>
    <row r="9" spans="1:10" ht="10.5" customHeight="1" thickBot="1">
      <c r="A9" s="25"/>
      <c r="B9" s="26"/>
      <c r="C9" s="25"/>
      <c r="G9" s="289" t="s">
        <v>2127</v>
      </c>
      <c r="H9" s="286" t="s">
        <v>2118</v>
      </c>
      <c r="J9" s="290" t="s">
        <v>2144</v>
      </c>
    </row>
    <row r="10" spans="1:10" ht="47.25" customHeight="1" thickBot="1">
      <c r="A10" s="58" t="s">
        <v>120</v>
      </c>
      <c r="B10" s="59" t="s">
        <v>117</v>
      </c>
      <c r="C10" s="59" t="s">
        <v>118</v>
      </c>
      <c r="E10" s="200" t="s">
        <v>1742</v>
      </c>
    </row>
    <row r="11" spans="1:10" s="49" customFormat="1" ht="12" customHeight="1">
      <c r="A11" s="306" t="s">
        <v>2143</v>
      </c>
      <c r="B11" s="307"/>
      <c r="C11" s="307"/>
      <c r="D11" s="308"/>
      <c r="E11" s="195"/>
    </row>
    <row r="12" spans="1:10" s="49" customFormat="1" ht="11.45" customHeight="1">
      <c r="A12" s="52" t="s">
        <v>1273</v>
      </c>
      <c r="B12" s="50"/>
      <c r="C12" s="16"/>
      <c r="E12" s="195"/>
    </row>
    <row r="13" spans="1:10" s="49" customFormat="1" ht="11.45" customHeight="1">
      <c r="A13" s="51" t="s">
        <v>1274</v>
      </c>
      <c r="B13" s="187">
        <v>5496.9311159999997</v>
      </c>
      <c r="C13" s="16">
        <f>B13-(B13*$C$8)</f>
        <v>5496.9311159999997</v>
      </c>
      <c r="E13" s="195">
        <f>B13+'6000'!B$169+'6000'!B$172</f>
        <v>8751.2304600000007</v>
      </c>
    </row>
    <row r="14" spans="1:10" s="49" customFormat="1" ht="11.45" customHeight="1">
      <c r="A14" s="51" t="s">
        <v>1275</v>
      </c>
      <c r="B14" s="187">
        <v>5496.9311159999997</v>
      </c>
      <c r="C14" s="16">
        <f>B14-(B14*$C$8)</f>
        <v>5496.9311159999997</v>
      </c>
      <c r="G14" s="289" t="s">
        <v>2129</v>
      </c>
    </row>
    <row r="15" spans="1:10" s="49" customFormat="1" ht="11.45" customHeight="1">
      <c r="A15" s="51" t="s">
        <v>1276</v>
      </c>
      <c r="B15" s="187">
        <v>5496.9311159999997</v>
      </c>
      <c r="C15" s="16">
        <f>B15-(B15*$C$8)</f>
        <v>5496.9311159999997</v>
      </c>
    </row>
    <row r="16" spans="1:10" s="49" customFormat="1" ht="11.45" customHeight="1">
      <c r="A16" s="51" t="s">
        <v>1277</v>
      </c>
      <c r="B16" s="187">
        <v>6156.5603199999996</v>
      </c>
      <c r="C16" s="16">
        <f>B16-(B16*$C$8)</f>
        <v>6156.5603199999996</v>
      </c>
    </row>
    <row r="17" spans="1:5" s="49" customFormat="1" ht="11.45" customHeight="1">
      <c r="A17" s="39" t="s">
        <v>1278</v>
      </c>
      <c r="B17" s="187"/>
      <c r="C17" s="16"/>
    </row>
    <row r="18" spans="1:5" s="49" customFormat="1" ht="11.45" customHeight="1">
      <c r="A18" s="40" t="s">
        <v>1279</v>
      </c>
      <c r="B18" s="187">
        <v>7337.368856000001</v>
      </c>
      <c r="C18" s="16">
        <f t="shared" ref="C18:C26" si="0">B18-(B18*$C$8)</f>
        <v>7337.368856000001</v>
      </c>
      <c r="E18" s="195">
        <f>B18+'6000'!B$169+'6000'!B$172</f>
        <v>10591.668200000002</v>
      </c>
    </row>
    <row r="19" spans="1:5" s="49" customFormat="1" ht="11.45" customHeight="1">
      <c r="A19" s="40" t="s">
        <v>1280</v>
      </c>
      <c r="B19" s="187">
        <v>7337.368856000001</v>
      </c>
      <c r="C19" s="16">
        <f t="shared" si="0"/>
        <v>7337.368856000001</v>
      </c>
    </row>
    <row r="20" spans="1:5" s="49" customFormat="1" ht="11.45" customHeight="1">
      <c r="A20" s="40" t="s">
        <v>1281</v>
      </c>
      <c r="B20" s="187">
        <v>7337.368856000001</v>
      </c>
      <c r="C20" s="16">
        <f t="shared" si="0"/>
        <v>7337.368856000001</v>
      </c>
    </row>
    <row r="21" spans="1:5" s="49" customFormat="1" ht="11.45" customHeight="1">
      <c r="A21" s="40" t="s">
        <v>1282</v>
      </c>
      <c r="B21" s="187">
        <v>8217.860075999999</v>
      </c>
      <c r="C21" s="16">
        <f t="shared" si="0"/>
        <v>8217.860075999999</v>
      </c>
    </row>
    <row r="22" spans="1:5" s="49" customFormat="1" ht="11.45" customHeight="1">
      <c r="A22" s="39" t="s">
        <v>1283</v>
      </c>
      <c r="B22" s="187"/>
      <c r="C22" s="16"/>
    </row>
    <row r="23" spans="1:5" s="49" customFormat="1" ht="11.45" customHeight="1">
      <c r="A23" s="40" t="s">
        <v>1284</v>
      </c>
      <c r="B23" s="187">
        <v>8074.5242960000005</v>
      </c>
      <c r="C23" s="16">
        <f t="shared" si="0"/>
        <v>8074.5242960000005</v>
      </c>
      <c r="E23" s="195">
        <f>B23+'6000'!B$169+'6000'!B$172</f>
        <v>11328.823640000001</v>
      </c>
    </row>
    <row r="24" spans="1:5" s="49" customFormat="1" ht="11.45" customHeight="1">
      <c r="A24" s="40" t="s">
        <v>1285</v>
      </c>
      <c r="B24" s="187">
        <v>8074.5242960000005</v>
      </c>
      <c r="C24" s="16">
        <f t="shared" si="0"/>
        <v>8074.5242960000005</v>
      </c>
    </row>
    <row r="25" spans="1:5" s="49" customFormat="1" ht="11.45" customHeight="1">
      <c r="A25" s="40" t="s">
        <v>1286</v>
      </c>
      <c r="B25" s="187">
        <v>8074.5242960000005</v>
      </c>
      <c r="C25" s="16">
        <f t="shared" si="0"/>
        <v>8074.5242960000005</v>
      </c>
    </row>
    <row r="26" spans="1:5" s="49" customFormat="1" ht="11.45" customHeight="1">
      <c r="A26" s="40" t="s">
        <v>1287</v>
      </c>
      <c r="B26" s="187">
        <v>9043.4520319999992</v>
      </c>
      <c r="C26" s="16">
        <f t="shared" si="0"/>
        <v>9043.4520319999992</v>
      </c>
    </row>
    <row r="27" spans="1:5" s="49" customFormat="1" ht="11.45" customHeight="1">
      <c r="A27" s="52" t="s">
        <v>1288</v>
      </c>
      <c r="B27" s="187"/>
      <c r="C27" s="16"/>
    </row>
    <row r="28" spans="1:5" s="49" customFormat="1" ht="11.45" customHeight="1">
      <c r="A28" s="51" t="s">
        <v>1289</v>
      </c>
      <c r="B28" s="187">
        <v>8362.4766279999985</v>
      </c>
      <c r="C28" s="16">
        <f>B28-(B28*$C$8)</f>
        <v>8362.4766279999985</v>
      </c>
      <c r="E28" s="195">
        <f>B28+'6000'!B$169+'6000'!B$172</f>
        <v>11616.775971999999</v>
      </c>
    </row>
    <row r="29" spans="1:5" s="49" customFormat="1" ht="11.45" customHeight="1">
      <c r="A29" s="51" t="s">
        <v>1290</v>
      </c>
      <c r="B29" s="187">
        <v>8362.4766279999985</v>
      </c>
      <c r="C29" s="16">
        <f>B29-(B29*$C$8)</f>
        <v>8362.4766279999985</v>
      </c>
    </row>
    <row r="30" spans="1:5" s="49" customFormat="1" ht="11.45" customHeight="1">
      <c r="A30" s="51" t="s">
        <v>1291</v>
      </c>
      <c r="B30" s="187">
        <v>8362.4766279999985</v>
      </c>
      <c r="C30" s="16">
        <f>B30-(B30*$C$8)</f>
        <v>8362.4766279999985</v>
      </c>
    </row>
    <row r="31" spans="1:5" s="49" customFormat="1" ht="11.45" customHeight="1">
      <c r="A31" s="51" t="s">
        <v>1292</v>
      </c>
      <c r="B31" s="187">
        <v>9365.9693960000004</v>
      </c>
      <c r="C31" s="16">
        <f>B31-(B31*$C$8)</f>
        <v>9365.9693960000004</v>
      </c>
    </row>
    <row r="32" spans="1:5" s="49" customFormat="1" ht="11.45" customHeight="1">
      <c r="A32" s="52" t="s">
        <v>1293</v>
      </c>
      <c r="B32" s="187"/>
      <c r="C32" s="16"/>
    </row>
    <row r="33" spans="1:9" s="49" customFormat="1" ht="11.45" customHeight="1">
      <c r="A33" s="51" t="s">
        <v>1294</v>
      </c>
      <c r="B33" s="187">
        <v>7257.3443240000006</v>
      </c>
      <c r="C33" s="16">
        <f>B33-(B33*$C$8)</f>
        <v>7257.3443240000006</v>
      </c>
      <c r="E33" s="195">
        <f>B33+'6000'!B$169+'6000'!B$172</f>
        <v>10511.643668000001</v>
      </c>
    </row>
    <row r="34" spans="1:9" s="49" customFormat="1" ht="11.45" customHeight="1">
      <c r="A34" s="51" t="s">
        <v>1295</v>
      </c>
      <c r="B34" s="187">
        <v>7257.3443240000006</v>
      </c>
      <c r="C34" s="16">
        <f>B34-(B34*$C$8)</f>
        <v>7257.3443240000006</v>
      </c>
    </row>
    <row r="35" spans="1:9" s="49" customFormat="1" ht="11.45" customHeight="1">
      <c r="A35" s="51" t="s">
        <v>1296</v>
      </c>
      <c r="B35" s="187">
        <v>7257.3443240000006</v>
      </c>
      <c r="C35" s="16">
        <f>B35-(B35*$C$8)</f>
        <v>7257.3443240000006</v>
      </c>
    </row>
    <row r="36" spans="1:9" s="49" customFormat="1" ht="11.45" customHeight="1">
      <c r="A36" s="51" t="s">
        <v>1297</v>
      </c>
      <c r="B36" s="187">
        <v>8128.2218480000001</v>
      </c>
      <c r="C36" s="16">
        <f>B36-(B36*$C$8)</f>
        <v>8128.2218480000001</v>
      </c>
      <c r="H36" s="290" t="s">
        <v>2135</v>
      </c>
      <c r="I36" s="286" t="s">
        <v>2136</v>
      </c>
    </row>
    <row r="37" spans="1:9" s="49" customFormat="1" ht="13.5" customHeight="1">
      <c r="A37" s="303" t="s">
        <v>2142</v>
      </c>
      <c r="B37" s="304"/>
      <c r="C37" s="305"/>
    </row>
    <row r="38" spans="1:9" s="49" customFormat="1" ht="11.45" customHeight="1">
      <c r="A38" s="52" t="s">
        <v>327</v>
      </c>
      <c r="B38" s="187"/>
      <c r="C38" s="16"/>
    </row>
    <row r="39" spans="1:9" s="49" customFormat="1" ht="11.45" customHeight="1">
      <c r="A39" s="51" t="s">
        <v>328</v>
      </c>
      <c r="B39" s="187">
        <v>7057.8759439999994</v>
      </c>
      <c r="C39" s="16">
        <f>B39-(B39*$C$8)</f>
        <v>7057.8759439999994</v>
      </c>
      <c r="E39" s="195">
        <f>B39+B$369</f>
        <v>11932.288619999999</v>
      </c>
    </row>
    <row r="40" spans="1:9" s="49" customFormat="1" ht="11.45" customHeight="1">
      <c r="A40" s="51" t="s">
        <v>329</v>
      </c>
      <c r="B40" s="187">
        <v>7057.8759439999994</v>
      </c>
      <c r="C40" s="16">
        <f>B40-(B40*$C$8)</f>
        <v>7057.8759439999994</v>
      </c>
      <c r="H40" s="290" t="s">
        <v>2137</v>
      </c>
      <c r="I40" s="269" t="s">
        <v>2138</v>
      </c>
    </row>
    <row r="41" spans="1:9" s="49" customFormat="1" ht="11.45" customHeight="1">
      <c r="A41" s="51" t="s">
        <v>330</v>
      </c>
      <c r="B41" s="187">
        <v>7057.8759439999994</v>
      </c>
      <c r="C41" s="16">
        <f>B41-(B41*$C$8)</f>
        <v>7057.8759439999994</v>
      </c>
    </row>
    <row r="42" spans="1:9" s="49" customFormat="1" ht="11.45" customHeight="1">
      <c r="A42" s="51" t="s">
        <v>331</v>
      </c>
      <c r="B42" s="187">
        <v>7904.8615360000003</v>
      </c>
      <c r="C42" s="16">
        <f>B42-(B42*$C$8)</f>
        <v>7904.8615360000003</v>
      </c>
    </row>
    <row r="43" spans="1:9" s="49" customFormat="1" ht="11.45" customHeight="1">
      <c r="A43" s="39" t="s">
        <v>1298</v>
      </c>
      <c r="B43" s="187"/>
      <c r="C43" s="16"/>
    </row>
    <row r="44" spans="1:9" s="49" customFormat="1" ht="11.45" customHeight="1">
      <c r="A44" s="40" t="s">
        <v>332</v>
      </c>
      <c r="B44" s="187">
        <v>11135.601000000001</v>
      </c>
      <c r="C44" s="16">
        <f>B44-(B44*$C$8)</f>
        <v>11135.601000000001</v>
      </c>
      <c r="E44" s="195">
        <f>B44+B$369</f>
        <v>16010.013676000002</v>
      </c>
      <c r="H44" s="290" t="s">
        <v>2118</v>
      </c>
      <c r="I44" s="290" t="s">
        <v>2145</v>
      </c>
    </row>
    <row r="45" spans="1:9" s="49" customFormat="1" ht="11.45" customHeight="1">
      <c r="A45" s="40" t="s">
        <v>333</v>
      </c>
      <c r="B45" s="187">
        <v>11135.601000000001</v>
      </c>
      <c r="C45" s="16">
        <f>B45-(B45*$C$8)</f>
        <v>11135.601000000001</v>
      </c>
    </row>
    <row r="46" spans="1:9" s="49" customFormat="1" ht="11.45" customHeight="1">
      <c r="A46" s="40" t="s">
        <v>334</v>
      </c>
      <c r="B46" s="187">
        <v>11135.601000000001</v>
      </c>
      <c r="C46" s="16">
        <f>B46-(B46*$C$8)</f>
        <v>11135.601000000001</v>
      </c>
    </row>
    <row r="47" spans="1:9" s="49" customFormat="1" ht="11.45" customHeight="1">
      <c r="A47" s="40" t="s">
        <v>335</v>
      </c>
      <c r="B47" s="187">
        <v>12471.920556000001</v>
      </c>
      <c r="C47" s="16">
        <f>B47-(B47*$C$8)</f>
        <v>12471.920556000001</v>
      </c>
    </row>
    <row r="48" spans="1:9" s="49" customFormat="1" ht="11.45" customHeight="1">
      <c r="A48" s="39" t="s">
        <v>1299</v>
      </c>
      <c r="B48" s="187"/>
      <c r="C48" s="16"/>
    </row>
    <row r="49" spans="1:5" s="49" customFormat="1" ht="11.45" customHeight="1">
      <c r="A49" s="40" t="s">
        <v>1300</v>
      </c>
      <c r="B49" s="187">
        <v>11135.601000000001</v>
      </c>
      <c r="C49" s="16">
        <f>B49-(B49*$C$8)</f>
        <v>11135.601000000001</v>
      </c>
      <c r="E49" s="195">
        <f>B49+B$369</f>
        <v>16010.013676000002</v>
      </c>
    </row>
    <row r="50" spans="1:5" s="49" customFormat="1" ht="11.45" customHeight="1">
      <c r="A50" s="40" t="s">
        <v>1301</v>
      </c>
      <c r="B50" s="187">
        <v>11135.601000000001</v>
      </c>
      <c r="C50" s="16">
        <f>B50-(B50*$C$8)</f>
        <v>11135.601000000001</v>
      </c>
    </row>
    <row r="51" spans="1:5" ht="11.45" customHeight="1">
      <c r="A51" s="40" t="s">
        <v>1302</v>
      </c>
      <c r="B51" s="187">
        <v>11135.601000000001</v>
      </c>
      <c r="C51" s="16">
        <f>B51-(B51*$C$8)</f>
        <v>11135.601000000001</v>
      </c>
    </row>
    <row r="52" spans="1:5" ht="11.45" customHeight="1">
      <c r="A52" s="40" t="s">
        <v>1303</v>
      </c>
      <c r="B52" s="187">
        <v>12471.920556000001</v>
      </c>
      <c r="C52" s="16">
        <f>B52-(B52*$C$8)</f>
        <v>12471.920556000001</v>
      </c>
    </row>
    <row r="53" spans="1:5" ht="11.45" customHeight="1">
      <c r="A53" s="39" t="s">
        <v>1304</v>
      </c>
      <c r="B53" s="187"/>
      <c r="C53" s="16"/>
    </row>
    <row r="54" spans="1:5" ht="11.45" customHeight="1">
      <c r="A54" s="40" t="s">
        <v>336</v>
      </c>
      <c r="B54" s="187">
        <v>14257.538092000001</v>
      </c>
      <c r="C54" s="16">
        <f t="shared" ref="C54:C92" si="1">B54-(B54*$C$8)</f>
        <v>14257.538092000001</v>
      </c>
      <c r="E54" s="195">
        <f>B54+B$369</f>
        <v>19131.950768000002</v>
      </c>
    </row>
    <row r="55" spans="1:5" ht="11.45" customHeight="1">
      <c r="A55" s="40" t="s">
        <v>337</v>
      </c>
      <c r="B55" s="187">
        <v>14257.538092000001</v>
      </c>
      <c r="C55" s="16">
        <f t="shared" si="1"/>
        <v>14257.538092000001</v>
      </c>
    </row>
    <row r="56" spans="1:5" ht="11.45" customHeight="1">
      <c r="A56" s="40" t="s">
        <v>338</v>
      </c>
      <c r="B56" s="187">
        <v>14257.538092000001</v>
      </c>
      <c r="C56" s="16">
        <f t="shared" si="1"/>
        <v>14257.538092000001</v>
      </c>
    </row>
    <row r="57" spans="1:5" ht="11.45" customHeight="1">
      <c r="A57" s="40" t="s">
        <v>339</v>
      </c>
      <c r="B57" s="187">
        <v>15968.428116000001</v>
      </c>
      <c r="C57" s="16">
        <f t="shared" si="1"/>
        <v>15968.428116000001</v>
      </c>
    </row>
    <row r="58" spans="1:5" ht="11.45" customHeight="1">
      <c r="A58" s="39" t="s">
        <v>1305</v>
      </c>
      <c r="B58" s="187"/>
      <c r="C58" s="16"/>
    </row>
    <row r="59" spans="1:5" ht="11.45" customHeight="1">
      <c r="A59" s="40" t="s">
        <v>1306</v>
      </c>
      <c r="B59" s="187">
        <v>14257.538092000001</v>
      </c>
      <c r="C59" s="16">
        <f t="shared" si="1"/>
        <v>14257.538092000001</v>
      </c>
      <c r="E59" s="195">
        <f>B59+B$369</f>
        <v>19131.950768000002</v>
      </c>
    </row>
    <row r="60" spans="1:5" ht="11.45" customHeight="1">
      <c r="A60" s="40" t="s">
        <v>1307</v>
      </c>
      <c r="B60" s="187">
        <v>14257.538092000001</v>
      </c>
      <c r="C60" s="16">
        <f t="shared" si="1"/>
        <v>14257.538092000001</v>
      </c>
    </row>
    <row r="61" spans="1:5" ht="11.45" customHeight="1">
      <c r="A61" s="40" t="s">
        <v>1308</v>
      </c>
      <c r="B61" s="187">
        <v>14257.538092000001</v>
      </c>
      <c r="C61" s="16">
        <f t="shared" si="1"/>
        <v>14257.538092000001</v>
      </c>
    </row>
    <row r="62" spans="1:5" ht="11.45" customHeight="1">
      <c r="A62" s="40" t="s">
        <v>1309</v>
      </c>
      <c r="B62" s="187">
        <v>15968.428116000001</v>
      </c>
      <c r="C62" s="16">
        <f t="shared" si="1"/>
        <v>15968.428116000001</v>
      </c>
    </row>
    <row r="63" spans="1:5" ht="11.45" customHeight="1">
      <c r="A63" s="52" t="s">
        <v>1310</v>
      </c>
      <c r="B63" s="187"/>
      <c r="C63" s="16"/>
    </row>
    <row r="64" spans="1:5" ht="11.45" customHeight="1">
      <c r="A64" s="51" t="s">
        <v>340</v>
      </c>
      <c r="B64" s="187">
        <v>7982.7040120000001</v>
      </c>
      <c r="C64" s="16">
        <f t="shared" si="1"/>
        <v>7982.7040120000001</v>
      </c>
      <c r="E64" s="195">
        <f>B64+B$369</f>
        <v>12857.116688000002</v>
      </c>
    </row>
    <row r="65" spans="1:5" ht="11.45" customHeight="1">
      <c r="A65" s="51" t="s">
        <v>341</v>
      </c>
      <c r="B65" s="187">
        <v>7982.7040120000001</v>
      </c>
      <c r="C65" s="16">
        <f t="shared" si="1"/>
        <v>7982.7040120000001</v>
      </c>
    </row>
    <row r="66" spans="1:5" ht="11.45" customHeight="1">
      <c r="A66" s="51" t="s">
        <v>342</v>
      </c>
      <c r="B66" s="187">
        <v>7982.7040120000001</v>
      </c>
      <c r="C66" s="16">
        <f t="shared" si="1"/>
        <v>7982.7040120000001</v>
      </c>
    </row>
    <row r="67" spans="1:5" ht="11.45" customHeight="1">
      <c r="A67" s="51" t="s">
        <v>343</v>
      </c>
      <c r="B67" s="187">
        <v>8940.6107840000004</v>
      </c>
      <c r="C67" s="16">
        <f t="shared" si="1"/>
        <v>8940.6107840000004</v>
      </c>
    </row>
    <row r="68" spans="1:5" ht="11.45" customHeight="1">
      <c r="A68" s="52" t="s">
        <v>344</v>
      </c>
      <c r="B68" s="187"/>
      <c r="C68" s="16"/>
    </row>
    <row r="69" spans="1:5" ht="11.45" customHeight="1">
      <c r="A69" s="51" t="s">
        <v>345</v>
      </c>
      <c r="B69" s="187">
        <v>8320.6697000000004</v>
      </c>
      <c r="C69" s="16">
        <f t="shared" si="1"/>
        <v>8320.6697000000004</v>
      </c>
      <c r="E69" s="195">
        <f>B69+B$369</f>
        <v>13195.082376000002</v>
      </c>
    </row>
    <row r="70" spans="1:5" ht="11.45" customHeight="1">
      <c r="A70" s="51" t="s">
        <v>346</v>
      </c>
      <c r="B70" s="187">
        <v>8320.6697000000004</v>
      </c>
      <c r="C70" s="16">
        <f t="shared" si="1"/>
        <v>8320.6697000000004</v>
      </c>
    </row>
    <row r="71" spans="1:5" ht="11.45" customHeight="1">
      <c r="A71" s="51" t="s">
        <v>347</v>
      </c>
      <c r="B71" s="187">
        <v>8320.6697000000004</v>
      </c>
      <c r="C71" s="16">
        <f t="shared" si="1"/>
        <v>8320.6697000000004</v>
      </c>
    </row>
    <row r="72" spans="1:5" ht="11.45" customHeight="1">
      <c r="A72" s="51" t="s">
        <v>348</v>
      </c>
      <c r="B72" s="187">
        <v>9319.1342519999998</v>
      </c>
      <c r="C72" s="16">
        <f t="shared" si="1"/>
        <v>9319.1342519999998</v>
      </c>
    </row>
    <row r="73" spans="1:5" ht="11.45" customHeight="1">
      <c r="A73" s="52" t="s">
        <v>349</v>
      </c>
      <c r="B73" s="187"/>
      <c r="C73" s="16"/>
    </row>
    <row r="74" spans="1:5" ht="11.45" customHeight="1">
      <c r="A74" s="51" t="s">
        <v>350</v>
      </c>
      <c r="B74" s="187">
        <v>8821.4199279999993</v>
      </c>
      <c r="C74" s="16">
        <f t="shared" si="1"/>
        <v>8821.4199279999993</v>
      </c>
      <c r="E74" s="195">
        <f>B74+B$369</f>
        <v>13695.832603999999</v>
      </c>
    </row>
    <row r="75" spans="1:5" ht="11.45" customHeight="1">
      <c r="A75" s="51" t="s">
        <v>351</v>
      </c>
      <c r="B75" s="187">
        <v>8821.4199279999993</v>
      </c>
      <c r="C75" s="16">
        <f t="shared" si="1"/>
        <v>8821.4199279999993</v>
      </c>
    </row>
    <row r="76" spans="1:5" ht="11.45" customHeight="1">
      <c r="A76" s="51" t="s">
        <v>352</v>
      </c>
      <c r="B76" s="187">
        <v>8821.4199279999993</v>
      </c>
      <c r="C76" s="16">
        <f t="shared" si="1"/>
        <v>8821.4199279999993</v>
      </c>
    </row>
    <row r="77" spans="1:5" ht="11.45" customHeight="1">
      <c r="A77" s="51" t="s">
        <v>353</v>
      </c>
      <c r="B77" s="187">
        <v>9879.9542680000013</v>
      </c>
      <c r="C77" s="16">
        <f t="shared" si="1"/>
        <v>9879.9542680000013</v>
      </c>
    </row>
    <row r="78" spans="1:5" ht="11.45" customHeight="1">
      <c r="A78" s="52" t="s">
        <v>1311</v>
      </c>
      <c r="B78" s="187"/>
      <c r="C78" s="16"/>
    </row>
    <row r="79" spans="1:5" ht="11.45" customHeight="1">
      <c r="A79" s="51" t="s">
        <v>1312</v>
      </c>
      <c r="B79" s="187">
        <v>8821.4199279999993</v>
      </c>
      <c r="C79" s="16">
        <f t="shared" si="1"/>
        <v>8821.4199279999993</v>
      </c>
      <c r="E79" s="195">
        <f>B79+B$369</f>
        <v>13695.832603999999</v>
      </c>
    </row>
    <row r="80" spans="1:5" ht="11.45" customHeight="1">
      <c r="A80" s="51" t="s">
        <v>1313</v>
      </c>
      <c r="B80" s="187">
        <v>8821.4199279999993</v>
      </c>
      <c r="C80" s="16">
        <f t="shared" si="1"/>
        <v>8821.4199279999993</v>
      </c>
    </row>
    <row r="81" spans="1:5" ht="11.45" customHeight="1">
      <c r="A81" s="51" t="s">
        <v>1314</v>
      </c>
      <c r="B81" s="187">
        <v>8821.4199279999993</v>
      </c>
      <c r="C81" s="16">
        <f t="shared" si="1"/>
        <v>8821.4199279999993</v>
      </c>
    </row>
    <row r="82" spans="1:5" ht="11.45" customHeight="1">
      <c r="A82" s="51" t="s">
        <v>1315</v>
      </c>
      <c r="B82" s="187">
        <v>9879.9542680000013</v>
      </c>
      <c r="C82" s="16">
        <f t="shared" si="1"/>
        <v>9879.9542680000013</v>
      </c>
    </row>
    <row r="83" spans="1:5" ht="11.45" customHeight="1">
      <c r="A83" s="52" t="s">
        <v>1316</v>
      </c>
      <c r="B83" s="187"/>
      <c r="C83" s="16"/>
    </row>
    <row r="84" spans="1:5" ht="11.45" customHeight="1">
      <c r="A84" s="51" t="s">
        <v>1317</v>
      </c>
      <c r="B84" s="187">
        <v>8821.4199279999993</v>
      </c>
      <c r="C84" s="16">
        <f t="shared" si="1"/>
        <v>8821.4199279999993</v>
      </c>
      <c r="E84" s="195">
        <f>B84+B$369</f>
        <v>13695.832603999999</v>
      </c>
    </row>
    <row r="85" spans="1:5" ht="11.45" customHeight="1">
      <c r="A85" s="51" t="s">
        <v>1318</v>
      </c>
      <c r="B85" s="187">
        <v>8821.4199279999993</v>
      </c>
      <c r="C85" s="16">
        <f t="shared" si="1"/>
        <v>8821.4199279999993</v>
      </c>
    </row>
    <row r="86" spans="1:5" ht="11.45" customHeight="1">
      <c r="A86" s="51" t="s">
        <v>1319</v>
      </c>
      <c r="B86" s="187">
        <v>8821.4199279999993</v>
      </c>
      <c r="C86" s="16">
        <f t="shared" si="1"/>
        <v>8821.4199279999993</v>
      </c>
    </row>
    <row r="87" spans="1:5" ht="11.45" customHeight="1">
      <c r="A87" s="51" t="s">
        <v>1320</v>
      </c>
      <c r="B87" s="187">
        <v>9879.9542680000013</v>
      </c>
      <c r="C87" s="16">
        <f t="shared" si="1"/>
        <v>9879.9542680000013</v>
      </c>
    </row>
    <row r="88" spans="1:5" ht="11.45" customHeight="1">
      <c r="A88" s="52" t="s">
        <v>354</v>
      </c>
      <c r="B88" s="187"/>
      <c r="C88" s="16"/>
    </row>
    <row r="89" spans="1:5" ht="11.45" customHeight="1">
      <c r="A89" s="51" t="s">
        <v>355</v>
      </c>
      <c r="B89" s="187">
        <v>8101.5153799999989</v>
      </c>
      <c r="C89" s="16">
        <f t="shared" si="1"/>
        <v>8101.5153799999989</v>
      </c>
      <c r="E89" s="195">
        <f>B89+B$369</f>
        <v>12975.928056000001</v>
      </c>
    </row>
    <row r="90" spans="1:5" ht="11.45" customHeight="1">
      <c r="A90" s="51" t="s">
        <v>356</v>
      </c>
      <c r="B90" s="187">
        <v>8101.5153799999989</v>
      </c>
      <c r="C90" s="16">
        <f t="shared" si="1"/>
        <v>8101.5153799999989</v>
      </c>
    </row>
    <row r="91" spans="1:5" ht="11.45" customHeight="1">
      <c r="A91" s="51" t="s">
        <v>357</v>
      </c>
      <c r="B91" s="187">
        <v>8101.5153799999989</v>
      </c>
      <c r="C91" s="16">
        <f t="shared" si="1"/>
        <v>8101.5153799999989</v>
      </c>
    </row>
    <row r="92" spans="1:5" ht="12.75" customHeight="1">
      <c r="A92" s="51" t="s">
        <v>358</v>
      </c>
      <c r="B92" s="187">
        <v>9073.7636359999997</v>
      </c>
      <c r="C92" s="16">
        <f t="shared" si="1"/>
        <v>9073.7636359999997</v>
      </c>
    </row>
    <row r="93" spans="1:5" ht="11.45" customHeight="1">
      <c r="A93" s="52" t="s">
        <v>359</v>
      </c>
      <c r="B93" s="192"/>
      <c r="C93" s="9"/>
    </row>
    <row r="94" spans="1:5" ht="11.45" customHeight="1">
      <c r="A94" s="51" t="s">
        <v>360</v>
      </c>
      <c r="B94" s="192">
        <v>8480.6555160000007</v>
      </c>
      <c r="C94" s="9">
        <f t="shared" ref="C94:C156" si="2">B94-(B94*$C$8)</f>
        <v>8480.6555160000007</v>
      </c>
      <c r="E94" s="195">
        <f>B94+B$369</f>
        <v>13355.068192000002</v>
      </c>
    </row>
    <row r="95" spans="1:5" ht="11.45" customHeight="1">
      <c r="A95" s="51" t="s">
        <v>361</v>
      </c>
      <c r="B95" s="192">
        <v>8480.6555160000007</v>
      </c>
      <c r="C95" s="9">
        <f t="shared" si="2"/>
        <v>8480.6555160000007</v>
      </c>
    </row>
    <row r="96" spans="1:5" ht="11.45" customHeight="1">
      <c r="A96" s="51" t="s">
        <v>362</v>
      </c>
      <c r="B96" s="192">
        <v>8480.6555160000007</v>
      </c>
      <c r="C96" s="9">
        <f t="shared" si="2"/>
        <v>8480.6555160000007</v>
      </c>
    </row>
    <row r="97" spans="1:5" ht="11.45" customHeight="1">
      <c r="A97" s="51" t="s">
        <v>363</v>
      </c>
      <c r="B97" s="192">
        <v>9498.3474600000009</v>
      </c>
      <c r="C97" s="9">
        <f t="shared" si="2"/>
        <v>9498.3474600000009</v>
      </c>
    </row>
    <row r="98" spans="1:5" ht="11.45" customHeight="1">
      <c r="A98" s="52" t="s">
        <v>1321</v>
      </c>
      <c r="B98" s="192"/>
      <c r="C98" s="9"/>
    </row>
    <row r="99" spans="1:5" ht="11.45" customHeight="1">
      <c r="A99" s="51" t="s">
        <v>1322</v>
      </c>
      <c r="B99" s="187">
        <v>8101.5153799999989</v>
      </c>
      <c r="C99" s="9">
        <f t="shared" si="2"/>
        <v>8101.5153799999989</v>
      </c>
      <c r="E99" s="195">
        <f>B99+B$369</f>
        <v>12975.928056000001</v>
      </c>
    </row>
    <row r="100" spans="1:5">
      <c r="A100" s="51" t="s">
        <v>1323</v>
      </c>
      <c r="B100" s="188">
        <v>8101.5153799999989</v>
      </c>
      <c r="C100" s="9">
        <f t="shared" si="2"/>
        <v>8101.5153799999989</v>
      </c>
    </row>
    <row r="101" spans="1:5">
      <c r="A101" s="51" t="s">
        <v>1324</v>
      </c>
      <c r="B101" s="188">
        <v>8101.5153799999989</v>
      </c>
      <c r="C101" s="9">
        <f t="shared" si="2"/>
        <v>8101.5153799999989</v>
      </c>
    </row>
    <row r="102" spans="1:5">
      <c r="A102" s="51" t="s">
        <v>1325</v>
      </c>
      <c r="B102" s="188">
        <v>9073.7636359999997</v>
      </c>
      <c r="C102" s="9">
        <f t="shared" si="2"/>
        <v>9073.7636359999997</v>
      </c>
    </row>
    <row r="103" spans="1:5" ht="12.75">
      <c r="A103" s="131" t="s">
        <v>159</v>
      </c>
      <c r="B103" s="208"/>
      <c r="C103" s="199"/>
    </row>
    <row r="104" spans="1:5">
      <c r="A104" s="52" t="s">
        <v>160</v>
      </c>
      <c r="B104" s="188"/>
      <c r="C104" s="9"/>
    </row>
    <row r="105" spans="1:5" ht="12.75">
      <c r="A105" s="51" t="s">
        <v>161</v>
      </c>
      <c r="B105" s="188">
        <v>6514.9709240000002</v>
      </c>
      <c r="C105" s="9">
        <f t="shared" si="2"/>
        <v>6514.9709240000002</v>
      </c>
      <c r="E105" s="195">
        <f>B105+'3000'!B$294</f>
        <v>11253.985444</v>
      </c>
    </row>
    <row r="106" spans="1:5">
      <c r="A106" s="51" t="s">
        <v>162</v>
      </c>
      <c r="B106" s="188">
        <v>6514.9709240000002</v>
      </c>
      <c r="C106" s="9">
        <f t="shared" si="2"/>
        <v>6514.9709240000002</v>
      </c>
    </row>
    <row r="107" spans="1:5">
      <c r="A107" s="51" t="s">
        <v>163</v>
      </c>
      <c r="B107" s="188">
        <v>6514.9709240000002</v>
      </c>
      <c r="C107" s="9">
        <f t="shared" si="2"/>
        <v>6514.9709240000002</v>
      </c>
    </row>
    <row r="108" spans="1:5">
      <c r="A108" s="51" t="s">
        <v>164</v>
      </c>
      <c r="B108" s="188">
        <v>7296.7952640000003</v>
      </c>
      <c r="C108" s="9">
        <f t="shared" si="2"/>
        <v>7296.7952640000003</v>
      </c>
    </row>
    <row r="109" spans="1:5">
      <c r="A109" s="39" t="s">
        <v>1326</v>
      </c>
      <c r="B109" s="188"/>
      <c r="C109" s="9"/>
    </row>
    <row r="110" spans="1:5" ht="12.75">
      <c r="A110" s="40" t="s">
        <v>165</v>
      </c>
      <c r="B110" s="188">
        <v>10723.176604000002</v>
      </c>
      <c r="C110" s="9">
        <f t="shared" si="2"/>
        <v>10723.176604000002</v>
      </c>
      <c r="E110" s="195">
        <f>B110+'3000'!B$294</f>
        <v>15462.191124000001</v>
      </c>
    </row>
    <row r="111" spans="1:5">
      <c r="A111" s="40" t="s">
        <v>166</v>
      </c>
      <c r="B111" s="188">
        <v>10723.176604000002</v>
      </c>
      <c r="C111" s="9">
        <f t="shared" si="2"/>
        <v>10723.176604000002</v>
      </c>
    </row>
    <row r="112" spans="1:5">
      <c r="A112" s="40" t="s">
        <v>167</v>
      </c>
      <c r="B112" s="188">
        <v>10723.176604000002</v>
      </c>
      <c r="C112" s="9">
        <f t="shared" si="2"/>
        <v>10723.176604000002</v>
      </c>
    </row>
    <row r="113" spans="1:5">
      <c r="A113" s="40" t="s">
        <v>168</v>
      </c>
      <c r="B113" s="188">
        <v>12009.988787999999</v>
      </c>
      <c r="C113" s="9">
        <f t="shared" si="2"/>
        <v>12009.988787999999</v>
      </c>
    </row>
    <row r="114" spans="1:5">
      <c r="A114" s="39" t="s">
        <v>1327</v>
      </c>
      <c r="B114" s="188"/>
      <c r="C114" s="9"/>
    </row>
    <row r="115" spans="1:5" ht="12.75">
      <c r="A115" s="40" t="s">
        <v>1328</v>
      </c>
      <c r="B115" s="188">
        <v>10723.176604000002</v>
      </c>
      <c r="C115" s="9">
        <f t="shared" si="2"/>
        <v>10723.176604000002</v>
      </c>
      <c r="E115" s="195">
        <f>B115+'3000'!B$294</f>
        <v>15462.191124000001</v>
      </c>
    </row>
    <row r="116" spans="1:5">
      <c r="A116" s="40" t="s">
        <v>1329</v>
      </c>
      <c r="B116" s="188">
        <v>10723.176604000002</v>
      </c>
      <c r="C116" s="9">
        <f t="shared" si="2"/>
        <v>10723.176604000002</v>
      </c>
    </row>
    <row r="117" spans="1:5">
      <c r="A117" s="40" t="s">
        <v>1330</v>
      </c>
      <c r="B117" s="188">
        <v>10723.176604000002</v>
      </c>
      <c r="C117" s="9">
        <f t="shared" si="2"/>
        <v>10723.176604000002</v>
      </c>
    </row>
    <row r="118" spans="1:5">
      <c r="A118" s="40" t="s">
        <v>1331</v>
      </c>
      <c r="B118" s="188">
        <v>12009.988787999999</v>
      </c>
      <c r="C118" s="9">
        <f t="shared" si="2"/>
        <v>12009.988787999999</v>
      </c>
    </row>
    <row r="119" spans="1:5">
      <c r="A119" s="39" t="s">
        <v>1332</v>
      </c>
      <c r="B119" s="188"/>
      <c r="C119" s="9"/>
    </row>
    <row r="120" spans="1:5" ht="12.75">
      <c r="A120" s="40" t="s">
        <v>169</v>
      </c>
      <c r="B120" s="188">
        <v>13729.464728000003</v>
      </c>
      <c r="C120" s="9">
        <f t="shared" si="2"/>
        <v>13729.464728000003</v>
      </c>
      <c r="E120" s="195">
        <f>B120+'3000'!B$294</f>
        <v>18468.479248000003</v>
      </c>
    </row>
    <row r="121" spans="1:5">
      <c r="A121" s="40" t="s">
        <v>170</v>
      </c>
      <c r="B121" s="188">
        <v>13729.464728000003</v>
      </c>
      <c r="C121" s="9">
        <f t="shared" si="2"/>
        <v>13729.464728000003</v>
      </c>
    </row>
    <row r="122" spans="1:5">
      <c r="A122" s="40" t="s">
        <v>171</v>
      </c>
      <c r="B122" s="188">
        <v>13729.464728000003</v>
      </c>
      <c r="C122" s="9">
        <f t="shared" si="2"/>
        <v>13729.464728000003</v>
      </c>
    </row>
    <row r="123" spans="1:5">
      <c r="A123" s="40" t="s">
        <v>172</v>
      </c>
      <c r="B123" s="188">
        <v>15377.027692</v>
      </c>
      <c r="C123" s="9">
        <f t="shared" si="2"/>
        <v>15377.027692</v>
      </c>
    </row>
    <row r="124" spans="1:5">
      <c r="A124" s="39" t="s">
        <v>1333</v>
      </c>
      <c r="B124" s="188"/>
      <c r="C124" s="9"/>
    </row>
    <row r="125" spans="1:5" ht="12.75">
      <c r="A125" s="40" t="s">
        <v>1334</v>
      </c>
      <c r="B125" s="188">
        <v>13729.464728000003</v>
      </c>
      <c r="C125" s="9">
        <f t="shared" si="2"/>
        <v>13729.464728000003</v>
      </c>
      <c r="E125" s="195">
        <f>B125+'3000'!B$294</f>
        <v>18468.479248000003</v>
      </c>
    </row>
    <row r="126" spans="1:5">
      <c r="A126" s="40" t="s">
        <v>1335</v>
      </c>
      <c r="B126" s="188">
        <v>13729.464728000003</v>
      </c>
      <c r="C126" s="9">
        <f t="shared" si="2"/>
        <v>13729.464728000003</v>
      </c>
    </row>
    <row r="127" spans="1:5">
      <c r="A127" s="40" t="s">
        <v>1336</v>
      </c>
      <c r="B127" s="188">
        <v>13729.464728000003</v>
      </c>
      <c r="C127" s="9">
        <f t="shared" si="2"/>
        <v>13729.464728000003</v>
      </c>
    </row>
    <row r="128" spans="1:5">
      <c r="A128" s="40" t="s">
        <v>1337</v>
      </c>
      <c r="B128" s="188">
        <v>15377.027692</v>
      </c>
      <c r="C128" s="9">
        <f t="shared" si="2"/>
        <v>15377.027692</v>
      </c>
    </row>
    <row r="129" spans="1:5">
      <c r="A129" s="52" t="s">
        <v>173</v>
      </c>
      <c r="B129" s="188"/>
      <c r="C129" s="9"/>
    </row>
    <row r="130" spans="1:5" ht="12.75">
      <c r="A130" s="51" t="s">
        <v>174</v>
      </c>
      <c r="B130" s="188">
        <v>7547.2573439999996</v>
      </c>
      <c r="C130" s="9">
        <f t="shared" si="2"/>
        <v>7547.2573439999996</v>
      </c>
      <c r="E130" s="195">
        <f>B130+'3000'!B$294</f>
        <v>12286.271863999998</v>
      </c>
    </row>
    <row r="131" spans="1:5">
      <c r="A131" s="51" t="s">
        <v>175</v>
      </c>
      <c r="B131" s="188">
        <v>7547.2573439999996</v>
      </c>
      <c r="C131" s="9">
        <f t="shared" si="2"/>
        <v>7547.2573439999996</v>
      </c>
    </row>
    <row r="132" spans="1:5">
      <c r="A132" s="51" t="s">
        <v>176</v>
      </c>
      <c r="B132" s="188">
        <v>7547.2573439999996</v>
      </c>
      <c r="C132" s="9">
        <f t="shared" si="2"/>
        <v>7547.2573439999996</v>
      </c>
    </row>
    <row r="133" spans="1:5">
      <c r="A133" s="51" t="s">
        <v>177</v>
      </c>
      <c r="B133" s="188">
        <v>8452.9212680000001</v>
      </c>
      <c r="C133" s="9">
        <f t="shared" si="2"/>
        <v>8452.9212680000001</v>
      </c>
    </row>
    <row r="134" spans="1:5">
      <c r="A134" s="52" t="s">
        <v>178</v>
      </c>
      <c r="B134" s="188"/>
      <c r="C134" s="9"/>
    </row>
    <row r="135" spans="1:5" ht="12.75">
      <c r="A135" s="51" t="s">
        <v>179</v>
      </c>
      <c r="B135" s="188">
        <v>7866.8020520000009</v>
      </c>
      <c r="C135" s="9">
        <f t="shared" si="2"/>
        <v>7866.8020520000009</v>
      </c>
      <c r="E135" s="195">
        <f>B135+'3000'!B$294</f>
        <v>12605.816572</v>
      </c>
    </row>
    <row r="136" spans="1:5">
      <c r="A136" s="51" t="s">
        <v>180</v>
      </c>
      <c r="B136" s="188">
        <v>7866.8020520000009</v>
      </c>
      <c r="C136" s="9">
        <f t="shared" si="2"/>
        <v>7866.8020520000009</v>
      </c>
    </row>
    <row r="137" spans="1:5">
      <c r="A137" s="51" t="s">
        <v>181</v>
      </c>
      <c r="B137" s="188">
        <v>7866.8020520000009</v>
      </c>
      <c r="C137" s="9">
        <f t="shared" si="2"/>
        <v>7866.8020520000009</v>
      </c>
    </row>
    <row r="138" spans="1:5">
      <c r="A138" s="51" t="s">
        <v>182</v>
      </c>
      <c r="B138" s="188">
        <v>8810.8258879999994</v>
      </c>
      <c r="C138" s="9">
        <f t="shared" si="2"/>
        <v>8810.8258879999994</v>
      </c>
    </row>
    <row r="139" spans="1:5">
      <c r="A139" s="52" t="s">
        <v>183</v>
      </c>
      <c r="B139" s="188"/>
      <c r="C139" s="9"/>
    </row>
    <row r="140" spans="1:5" ht="12.75">
      <c r="A140" s="51" t="s">
        <v>184</v>
      </c>
      <c r="B140" s="188">
        <v>9266.9230279999992</v>
      </c>
      <c r="C140" s="9">
        <f t="shared" si="2"/>
        <v>9266.9230279999992</v>
      </c>
      <c r="E140" s="195">
        <f>B140+'3000'!B$294</f>
        <v>14005.937547999998</v>
      </c>
    </row>
    <row r="141" spans="1:5">
      <c r="A141" s="51" t="s">
        <v>185</v>
      </c>
      <c r="B141" s="188">
        <v>9266.9230279999992</v>
      </c>
      <c r="C141" s="9">
        <f t="shared" si="2"/>
        <v>9266.9230279999992</v>
      </c>
    </row>
    <row r="142" spans="1:5">
      <c r="A142" s="51" t="s">
        <v>186</v>
      </c>
      <c r="B142" s="188">
        <v>9266.9230279999992</v>
      </c>
      <c r="C142" s="9">
        <f t="shared" si="2"/>
        <v>9266.9230279999992</v>
      </c>
    </row>
    <row r="143" spans="1:5">
      <c r="A143" s="51" t="s">
        <v>187</v>
      </c>
      <c r="B143" s="188">
        <v>10378.965176</v>
      </c>
      <c r="C143" s="9">
        <f t="shared" si="2"/>
        <v>10378.965176</v>
      </c>
    </row>
    <row r="144" spans="1:5">
      <c r="A144" s="52" t="s">
        <v>1338</v>
      </c>
      <c r="B144" s="188"/>
      <c r="C144" s="9"/>
    </row>
    <row r="145" spans="1:5" ht="12.75">
      <c r="A145" s="51" t="s">
        <v>1339</v>
      </c>
      <c r="B145" s="188">
        <v>9266.9230279999992</v>
      </c>
      <c r="C145" s="9">
        <f t="shared" si="2"/>
        <v>9266.9230279999992</v>
      </c>
      <c r="E145" s="195">
        <f>B145+'3000'!B$294</f>
        <v>14005.937547999998</v>
      </c>
    </row>
    <row r="146" spans="1:5">
      <c r="A146" s="51" t="s">
        <v>1340</v>
      </c>
      <c r="B146" s="188">
        <v>9266.9230279999992</v>
      </c>
      <c r="C146" s="9">
        <f t="shared" si="2"/>
        <v>9266.9230279999992</v>
      </c>
    </row>
    <row r="147" spans="1:5">
      <c r="A147" s="51" t="s">
        <v>1341</v>
      </c>
      <c r="B147" s="188">
        <v>9266.9230279999992</v>
      </c>
      <c r="C147" s="9">
        <f t="shared" si="2"/>
        <v>9266.9230279999992</v>
      </c>
    </row>
    <row r="148" spans="1:5">
      <c r="A148" s="51" t="s">
        <v>1342</v>
      </c>
      <c r="B148" s="188">
        <v>10378.965176</v>
      </c>
      <c r="C148" s="9">
        <f t="shared" si="2"/>
        <v>10378.965176</v>
      </c>
    </row>
    <row r="149" spans="1:5">
      <c r="A149" s="52" t="s">
        <v>1343</v>
      </c>
      <c r="B149" s="188"/>
      <c r="C149" s="9"/>
    </row>
    <row r="150" spans="1:5" ht="12.75">
      <c r="A150" s="51" t="s">
        <v>1344</v>
      </c>
      <c r="B150" s="188">
        <v>9266.9230279999992</v>
      </c>
      <c r="C150" s="9">
        <f t="shared" si="2"/>
        <v>9266.9230279999992</v>
      </c>
      <c r="E150" s="195">
        <f>B150+'3000'!B$294</f>
        <v>14005.937547999998</v>
      </c>
    </row>
    <row r="151" spans="1:5">
      <c r="A151" s="51" t="s">
        <v>1345</v>
      </c>
      <c r="B151" s="188">
        <v>9266.9230279999992</v>
      </c>
      <c r="C151" s="9">
        <f t="shared" si="2"/>
        <v>9266.9230279999992</v>
      </c>
    </row>
    <row r="152" spans="1:5">
      <c r="A152" s="51" t="s">
        <v>1346</v>
      </c>
      <c r="B152" s="188">
        <v>9266.9230279999992</v>
      </c>
      <c r="C152" s="9">
        <f t="shared" si="2"/>
        <v>9266.9230279999992</v>
      </c>
    </row>
    <row r="153" spans="1:5">
      <c r="A153" s="51" t="s">
        <v>1347</v>
      </c>
      <c r="B153" s="188">
        <v>10378.965176</v>
      </c>
      <c r="C153" s="9">
        <f t="shared" si="2"/>
        <v>10378.965176</v>
      </c>
    </row>
    <row r="154" spans="1:5">
      <c r="A154" s="52" t="s">
        <v>188</v>
      </c>
      <c r="B154" s="188"/>
      <c r="C154" s="9"/>
    </row>
    <row r="155" spans="1:5" ht="12.75">
      <c r="A155" s="51" t="s">
        <v>189</v>
      </c>
      <c r="B155" s="188">
        <v>8510.698316</v>
      </c>
      <c r="C155" s="9">
        <f t="shared" si="2"/>
        <v>8510.698316</v>
      </c>
      <c r="E155" s="195">
        <f>B155+'3000'!B$294</f>
        <v>13249.712835999999</v>
      </c>
    </row>
    <row r="156" spans="1:5">
      <c r="A156" s="51" t="s">
        <v>190</v>
      </c>
      <c r="B156" s="188">
        <v>8510.698316</v>
      </c>
      <c r="C156" s="9">
        <f t="shared" si="2"/>
        <v>8510.698316</v>
      </c>
    </row>
    <row r="157" spans="1:5">
      <c r="A157" s="51" t="s">
        <v>191</v>
      </c>
      <c r="B157" s="188">
        <v>8510.698316</v>
      </c>
      <c r="C157" s="9">
        <f t="shared" ref="C157:C219" si="3">B157-(B157*$C$8)</f>
        <v>8510.698316</v>
      </c>
    </row>
    <row r="158" spans="1:5">
      <c r="A158" s="51" t="s">
        <v>192</v>
      </c>
      <c r="B158" s="188">
        <v>9532.0112079999999</v>
      </c>
      <c r="C158" s="9">
        <f t="shared" si="3"/>
        <v>9532.0112079999999</v>
      </c>
    </row>
    <row r="159" spans="1:5">
      <c r="A159" s="52" t="s">
        <v>193</v>
      </c>
      <c r="B159" s="188"/>
      <c r="C159" s="9"/>
    </row>
    <row r="160" spans="1:5" ht="12.75">
      <c r="A160" s="51" t="s">
        <v>194</v>
      </c>
      <c r="B160" s="188">
        <v>8908.9867839999988</v>
      </c>
      <c r="C160" s="9">
        <f t="shared" si="3"/>
        <v>8908.9867839999988</v>
      </c>
      <c r="E160" s="195">
        <f>B160+'3000'!B$294</f>
        <v>13648.001303999998</v>
      </c>
    </row>
    <row r="161" spans="1:5">
      <c r="A161" s="51" t="s">
        <v>195</v>
      </c>
      <c r="B161" s="188">
        <v>8908.9867839999988</v>
      </c>
      <c r="C161" s="9">
        <f t="shared" si="3"/>
        <v>8908.9867839999988</v>
      </c>
    </row>
    <row r="162" spans="1:5">
      <c r="A162" s="51" t="s">
        <v>196</v>
      </c>
      <c r="B162" s="188">
        <v>8908.9867839999988</v>
      </c>
      <c r="C162" s="9">
        <f t="shared" si="3"/>
        <v>8908.9867839999988</v>
      </c>
    </row>
    <row r="163" spans="1:5">
      <c r="A163" s="51" t="s">
        <v>197</v>
      </c>
      <c r="B163" s="188">
        <v>9978.067728</v>
      </c>
      <c r="C163" s="9">
        <f t="shared" si="3"/>
        <v>9978.067728</v>
      </c>
    </row>
    <row r="164" spans="1:5">
      <c r="A164" s="52" t="s">
        <v>1348</v>
      </c>
      <c r="B164" s="188"/>
      <c r="C164" s="9"/>
    </row>
    <row r="165" spans="1:5" ht="12.75">
      <c r="A165" s="51" t="s">
        <v>1349</v>
      </c>
      <c r="B165" s="188">
        <v>8510.698316</v>
      </c>
      <c r="C165" s="9">
        <f t="shared" si="3"/>
        <v>8510.698316</v>
      </c>
      <c r="E165" s="195">
        <f>B165+'3000'!B$294</f>
        <v>13249.712835999999</v>
      </c>
    </row>
    <row r="166" spans="1:5">
      <c r="A166" s="51" t="s">
        <v>1350</v>
      </c>
      <c r="B166" s="188">
        <v>8510.698316</v>
      </c>
      <c r="C166" s="9">
        <f t="shared" si="3"/>
        <v>8510.698316</v>
      </c>
    </row>
    <row r="167" spans="1:5">
      <c r="A167" s="51" t="s">
        <v>1351</v>
      </c>
      <c r="B167" s="188">
        <v>8510.698316</v>
      </c>
      <c r="C167" s="9">
        <f t="shared" si="3"/>
        <v>8510.698316</v>
      </c>
    </row>
    <row r="168" spans="1:5">
      <c r="A168" s="51" t="s">
        <v>1352</v>
      </c>
      <c r="B168" s="188">
        <v>9532.0112079999999</v>
      </c>
      <c r="C168" s="9">
        <f t="shared" si="3"/>
        <v>9532.0112079999999</v>
      </c>
    </row>
    <row r="169" spans="1:5" ht="12.75">
      <c r="A169" s="131" t="s">
        <v>198</v>
      </c>
      <c r="B169" s="208"/>
      <c r="C169" s="199"/>
    </row>
    <row r="170" spans="1:5">
      <c r="A170" s="52" t="s">
        <v>199</v>
      </c>
      <c r="B170" s="188"/>
      <c r="C170" s="9"/>
    </row>
    <row r="171" spans="1:5" ht="12.75">
      <c r="A171" s="51" t="s">
        <v>200</v>
      </c>
      <c r="B171" s="188">
        <v>7057.8759439999994</v>
      </c>
      <c r="C171" s="9">
        <f t="shared" si="3"/>
        <v>7057.8759439999994</v>
      </c>
      <c r="E171" s="195">
        <f>B171+'3000'!B$288</f>
        <v>11932.288619999999</v>
      </c>
    </row>
    <row r="172" spans="1:5">
      <c r="A172" s="51" t="s">
        <v>201</v>
      </c>
      <c r="B172" s="188">
        <v>7057.8759439999994</v>
      </c>
      <c r="C172" s="9">
        <f t="shared" si="3"/>
        <v>7057.8759439999994</v>
      </c>
    </row>
    <row r="173" spans="1:5">
      <c r="A173" s="51" t="s">
        <v>202</v>
      </c>
      <c r="B173" s="188">
        <v>7057.8759439999994</v>
      </c>
      <c r="C173" s="9">
        <f t="shared" si="3"/>
        <v>7057.8759439999994</v>
      </c>
    </row>
    <row r="174" spans="1:5">
      <c r="A174" s="51" t="s">
        <v>203</v>
      </c>
      <c r="B174" s="188">
        <v>7904.8615360000003</v>
      </c>
      <c r="C174" s="9">
        <f t="shared" si="3"/>
        <v>7904.8615360000003</v>
      </c>
    </row>
    <row r="175" spans="1:5">
      <c r="A175" s="39" t="s">
        <v>1353</v>
      </c>
      <c r="B175" s="188"/>
      <c r="C175" s="9"/>
    </row>
    <row r="176" spans="1:5" ht="12.75">
      <c r="A176" s="40" t="s">
        <v>1354</v>
      </c>
      <c r="B176" s="16">
        <v>10723.176604000002</v>
      </c>
      <c r="C176" s="9">
        <f t="shared" si="3"/>
        <v>10723.176604000002</v>
      </c>
      <c r="E176" s="195">
        <f>B176+'3000'!B$288</f>
        <v>15597.589280000004</v>
      </c>
    </row>
    <row r="177" spans="1:5">
      <c r="A177" s="40" t="s">
        <v>1355</v>
      </c>
      <c r="B177" s="16">
        <v>10723.176604000002</v>
      </c>
      <c r="C177" s="9">
        <f t="shared" si="3"/>
        <v>10723.176604000002</v>
      </c>
    </row>
    <row r="178" spans="1:5">
      <c r="A178" s="40" t="s">
        <v>1356</v>
      </c>
      <c r="B178" s="16">
        <v>10723.176604000002</v>
      </c>
      <c r="C178" s="9">
        <f t="shared" si="3"/>
        <v>10723.176604000002</v>
      </c>
    </row>
    <row r="179" spans="1:5">
      <c r="A179" s="40" t="s">
        <v>1357</v>
      </c>
      <c r="B179" s="16">
        <v>12009.988787999999</v>
      </c>
      <c r="C179" s="9">
        <f t="shared" si="3"/>
        <v>12009.988787999999</v>
      </c>
    </row>
    <row r="180" spans="1:5">
      <c r="A180" s="39" t="s">
        <v>1358</v>
      </c>
      <c r="B180" s="188"/>
      <c r="C180" s="9"/>
    </row>
    <row r="181" spans="1:5" ht="12.75">
      <c r="A181" s="40" t="s">
        <v>1359</v>
      </c>
      <c r="B181" s="188">
        <v>10723.176604000002</v>
      </c>
      <c r="C181" s="9">
        <f t="shared" si="3"/>
        <v>10723.176604000002</v>
      </c>
      <c r="E181" s="195">
        <f>B181+'3000'!B$288</f>
        <v>15597.589280000004</v>
      </c>
    </row>
    <row r="182" spans="1:5">
      <c r="A182" s="40" t="s">
        <v>1360</v>
      </c>
      <c r="B182" s="188">
        <v>10723.176604000002</v>
      </c>
      <c r="C182" s="9">
        <f t="shared" si="3"/>
        <v>10723.176604000002</v>
      </c>
    </row>
    <row r="183" spans="1:5">
      <c r="A183" s="40" t="s">
        <v>1361</v>
      </c>
      <c r="B183" s="188">
        <v>10723.176604000002</v>
      </c>
      <c r="C183" s="9">
        <f t="shared" si="3"/>
        <v>10723.176604000002</v>
      </c>
    </row>
    <row r="184" spans="1:5">
      <c r="A184" s="40" t="s">
        <v>1362</v>
      </c>
      <c r="B184" s="188">
        <v>12009.988787999999</v>
      </c>
      <c r="C184" s="9">
        <f t="shared" si="3"/>
        <v>12009.988787999999</v>
      </c>
    </row>
    <row r="185" spans="1:5">
      <c r="A185" s="39" t="s">
        <v>1363</v>
      </c>
      <c r="B185" s="188"/>
      <c r="C185" s="9"/>
    </row>
    <row r="186" spans="1:5" ht="12.75">
      <c r="A186" s="40" t="s">
        <v>1364</v>
      </c>
      <c r="B186" s="188">
        <v>13729.464728000003</v>
      </c>
      <c r="C186" s="9">
        <f t="shared" si="3"/>
        <v>13729.464728000003</v>
      </c>
      <c r="E186" s="195">
        <f>B186+'3000'!B$288</f>
        <v>18603.877404000003</v>
      </c>
    </row>
    <row r="187" spans="1:5">
      <c r="A187" s="40" t="s">
        <v>1365</v>
      </c>
      <c r="B187" s="188">
        <v>13729.464728000003</v>
      </c>
      <c r="C187" s="9">
        <f t="shared" si="3"/>
        <v>13729.464728000003</v>
      </c>
    </row>
    <row r="188" spans="1:5">
      <c r="A188" s="40" t="s">
        <v>1366</v>
      </c>
      <c r="B188" s="188">
        <v>13729.464728000003</v>
      </c>
      <c r="C188" s="9">
        <f t="shared" si="3"/>
        <v>13729.464728000003</v>
      </c>
    </row>
    <row r="189" spans="1:5">
      <c r="A189" s="40" t="s">
        <v>1367</v>
      </c>
      <c r="B189" s="188">
        <v>15377.027692</v>
      </c>
      <c r="C189" s="9">
        <f t="shared" si="3"/>
        <v>15377.027692</v>
      </c>
    </row>
    <row r="190" spans="1:5">
      <c r="A190" s="39" t="s">
        <v>1368</v>
      </c>
      <c r="B190" s="188"/>
      <c r="C190" s="9"/>
    </row>
    <row r="191" spans="1:5" ht="12.75">
      <c r="A191" s="40" t="s">
        <v>1369</v>
      </c>
      <c r="B191" s="188">
        <v>13729.464728000003</v>
      </c>
      <c r="C191" s="9">
        <f t="shared" si="3"/>
        <v>13729.464728000003</v>
      </c>
      <c r="E191" s="195">
        <f>B191+'3000'!B$288</f>
        <v>18603.877404000003</v>
      </c>
    </row>
    <row r="192" spans="1:5">
      <c r="A192" s="40" t="s">
        <v>1370</v>
      </c>
      <c r="B192" s="188">
        <v>13729.464728000003</v>
      </c>
      <c r="C192" s="9">
        <f t="shared" si="3"/>
        <v>13729.464728000003</v>
      </c>
    </row>
    <row r="193" spans="1:5">
      <c r="A193" s="40" t="s">
        <v>1371</v>
      </c>
      <c r="B193" s="188">
        <v>13729.464728000003</v>
      </c>
      <c r="C193" s="9">
        <f t="shared" si="3"/>
        <v>13729.464728000003</v>
      </c>
    </row>
    <row r="194" spans="1:5">
      <c r="A194" s="40" t="s">
        <v>1372</v>
      </c>
      <c r="B194" s="188">
        <v>15377.027692</v>
      </c>
      <c r="C194" s="9">
        <f t="shared" si="3"/>
        <v>15377.027692</v>
      </c>
    </row>
    <row r="195" spans="1:5">
      <c r="A195" s="52" t="s">
        <v>204</v>
      </c>
      <c r="B195" s="188"/>
      <c r="C195" s="9"/>
    </row>
    <row r="196" spans="1:5" ht="12.75">
      <c r="A196" s="51" t="s">
        <v>205</v>
      </c>
      <c r="B196" s="188">
        <v>7687.0196120000001</v>
      </c>
      <c r="C196" s="9">
        <f t="shared" si="3"/>
        <v>7687.0196120000001</v>
      </c>
      <c r="E196" s="195">
        <f>B196+'3000'!B$288</f>
        <v>12561.432288</v>
      </c>
    </row>
    <row r="197" spans="1:5">
      <c r="A197" s="51" t="s">
        <v>206</v>
      </c>
      <c r="B197" s="188">
        <v>7687.0196120000001</v>
      </c>
      <c r="C197" s="9">
        <f t="shared" si="3"/>
        <v>7687.0196120000001</v>
      </c>
    </row>
    <row r="198" spans="1:5">
      <c r="A198" s="51" t="s">
        <v>207</v>
      </c>
      <c r="B198" s="188">
        <v>7687.0196120000001</v>
      </c>
      <c r="C198" s="9">
        <f t="shared" si="3"/>
        <v>7687.0196120000001</v>
      </c>
    </row>
    <row r="199" spans="1:5">
      <c r="A199" s="51" t="s">
        <v>208</v>
      </c>
      <c r="B199" s="188">
        <v>8609.4600680000003</v>
      </c>
      <c r="C199" s="9">
        <f t="shared" si="3"/>
        <v>8609.4600680000003</v>
      </c>
    </row>
    <row r="200" spans="1:5">
      <c r="A200" s="52" t="s">
        <v>209</v>
      </c>
      <c r="B200" s="188"/>
      <c r="C200" s="9"/>
    </row>
    <row r="201" spans="1:5" ht="12.75">
      <c r="A201" s="51" t="s">
        <v>210</v>
      </c>
      <c r="B201" s="188">
        <v>8012.4938200000006</v>
      </c>
      <c r="C201" s="9">
        <f t="shared" si="3"/>
        <v>8012.4938200000006</v>
      </c>
      <c r="E201" s="195">
        <f>B201+'3000'!B$288</f>
        <v>12886.906496000001</v>
      </c>
    </row>
    <row r="202" spans="1:5">
      <c r="A202" s="51" t="s">
        <v>211</v>
      </c>
      <c r="B202" s="188">
        <v>8012.4938200000006</v>
      </c>
      <c r="C202" s="9">
        <f t="shared" si="3"/>
        <v>8012.4938200000006</v>
      </c>
    </row>
    <row r="203" spans="1:5">
      <c r="A203" s="51" t="s">
        <v>212</v>
      </c>
      <c r="B203" s="188">
        <v>8012.4938200000006</v>
      </c>
      <c r="C203" s="9">
        <f t="shared" si="3"/>
        <v>8012.4938200000006</v>
      </c>
    </row>
    <row r="204" spans="1:5">
      <c r="A204" s="51" t="s">
        <v>213</v>
      </c>
      <c r="B204" s="188">
        <v>8973.9899160000004</v>
      </c>
      <c r="C204" s="9">
        <f t="shared" si="3"/>
        <v>8973.9899160000004</v>
      </c>
    </row>
    <row r="205" spans="1:5">
      <c r="A205" s="52" t="s">
        <v>214</v>
      </c>
      <c r="B205" s="188"/>
      <c r="C205" s="9"/>
    </row>
    <row r="206" spans="1:5" ht="12.75">
      <c r="A206" s="51" t="s">
        <v>215</v>
      </c>
      <c r="B206" s="188">
        <v>8494.6807599999993</v>
      </c>
      <c r="C206" s="9">
        <f t="shared" si="3"/>
        <v>8494.6807599999993</v>
      </c>
      <c r="E206" s="195">
        <f>B206+'3000'!B$288</f>
        <v>13369.093435999999</v>
      </c>
    </row>
    <row r="207" spans="1:5">
      <c r="A207" s="51" t="s">
        <v>216</v>
      </c>
      <c r="B207" s="188">
        <v>8494.6807599999993</v>
      </c>
      <c r="C207" s="9">
        <f t="shared" si="3"/>
        <v>8494.6807599999993</v>
      </c>
    </row>
    <row r="208" spans="1:5">
      <c r="A208" s="51" t="s">
        <v>217</v>
      </c>
      <c r="B208" s="188">
        <v>8494.6807599999993</v>
      </c>
      <c r="C208" s="9">
        <f t="shared" si="3"/>
        <v>8494.6807599999993</v>
      </c>
    </row>
    <row r="209" spans="1:5">
      <c r="A209" s="51" t="s">
        <v>218</v>
      </c>
      <c r="B209" s="188">
        <v>9514.0329640000018</v>
      </c>
      <c r="C209" s="9">
        <f t="shared" si="3"/>
        <v>9514.0329640000018</v>
      </c>
    </row>
    <row r="210" spans="1:5">
      <c r="A210" s="52" t="s">
        <v>1373</v>
      </c>
      <c r="B210" s="188"/>
      <c r="C210" s="9"/>
    </row>
    <row r="211" spans="1:5" ht="12.75">
      <c r="A211" s="51" t="s">
        <v>1374</v>
      </c>
      <c r="B211" s="188">
        <v>8494.6807599999993</v>
      </c>
      <c r="C211" s="9">
        <f t="shared" si="3"/>
        <v>8494.6807599999993</v>
      </c>
      <c r="E211" s="195">
        <f>B211+'3000'!B$288</f>
        <v>13369.093435999999</v>
      </c>
    </row>
    <row r="212" spans="1:5">
      <c r="A212" s="51" t="s">
        <v>1375</v>
      </c>
      <c r="B212" s="188">
        <v>8494.6807599999993</v>
      </c>
      <c r="C212" s="9">
        <f t="shared" si="3"/>
        <v>8494.6807599999993</v>
      </c>
    </row>
    <row r="213" spans="1:5">
      <c r="A213" s="51" t="s">
        <v>1376</v>
      </c>
      <c r="B213" s="188">
        <v>8494.6807599999993</v>
      </c>
      <c r="C213" s="9">
        <f t="shared" si="3"/>
        <v>8494.6807599999993</v>
      </c>
    </row>
    <row r="214" spans="1:5">
      <c r="A214" s="51" t="s">
        <v>1377</v>
      </c>
      <c r="B214" s="188">
        <v>9514.0329640000018</v>
      </c>
      <c r="C214" s="9">
        <f t="shared" si="3"/>
        <v>9514.0329640000018</v>
      </c>
    </row>
    <row r="215" spans="1:5">
      <c r="A215" s="52" t="s">
        <v>1378</v>
      </c>
      <c r="B215" s="188"/>
      <c r="C215" s="9"/>
    </row>
    <row r="216" spans="1:5" ht="12.75">
      <c r="A216" s="51" t="s">
        <v>1379</v>
      </c>
      <c r="B216" s="188">
        <v>8494.6807599999993</v>
      </c>
      <c r="C216" s="9">
        <f t="shared" si="3"/>
        <v>8494.6807599999993</v>
      </c>
      <c r="E216" s="195">
        <f>B216+'3000'!B$288</f>
        <v>13369.093435999999</v>
      </c>
    </row>
    <row r="217" spans="1:5">
      <c r="A217" s="51" t="s">
        <v>1380</v>
      </c>
      <c r="B217" s="188">
        <v>8494.6807599999993</v>
      </c>
      <c r="C217" s="9">
        <f t="shared" si="3"/>
        <v>8494.6807599999993</v>
      </c>
    </row>
    <row r="218" spans="1:5">
      <c r="A218" s="51" t="s">
        <v>1381</v>
      </c>
      <c r="B218" s="188">
        <v>8494.6807599999993</v>
      </c>
      <c r="C218" s="9">
        <f t="shared" si="3"/>
        <v>8494.6807599999993</v>
      </c>
    </row>
    <row r="219" spans="1:5">
      <c r="A219" s="51" t="s">
        <v>1382</v>
      </c>
      <c r="B219" s="188">
        <v>9514.0329640000018</v>
      </c>
      <c r="C219" s="9">
        <f t="shared" si="3"/>
        <v>9514.0329640000018</v>
      </c>
    </row>
    <row r="220" spans="1:5">
      <c r="A220" s="52" t="s">
        <v>219</v>
      </c>
      <c r="B220" s="188"/>
      <c r="C220" s="9"/>
    </row>
    <row r="221" spans="1:5" ht="12.75">
      <c r="A221" s="51" t="s">
        <v>220</v>
      </c>
      <c r="B221" s="188">
        <v>7801.4668680000004</v>
      </c>
      <c r="C221" s="9">
        <f>B221-(B221*$C$8)</f>
        <v>7801.4668680000004</v>
      </c>
      <c r="E221" s="195">
        <f>B221+'3000'!B$288</f>
        <v>12675.879544000001</v>
      </c>
    </row>
    <row r="222" spans="1:5">
      <c r="A222" s="51" t="s">
        <v>221</v>
      </c>
      <c r="B222" s="188">
        <v>7801.4668680000004</v>
      </c>
      <c r="C222" s="9">
        <f t="shared" ref="C222:C285" si="4">B222-(B222*$C$8)</f>
        <v>7801.4668680000004</v>
      </c>
    </row>
    <row r="223" spans="1:5">
      <c r="A223" s="51" t="s">
        <v>222</v>
      </c>
      <c r="B223" s="188">
        <v>7801.4668680000004</v>
      </c>
      <c r="C223" s="9">
        <f t="shared" si="4"/>
        <v>7801.4668680000004</v>
      </c>
    </row>
    <row r="224" spans="1:5">
      <c r="A224" s="51" t="s">
        <v>223</v>
      </c>
      <c r="B224" s="188">
        <v>8737.6637640000008</v>
      </c>
      <c r="C224" s="9">
        <f t="shared" si="4"/>
        <v>8737.6637640000008</v>
      </c>
    </row>
    <row r="225" spans="1:5">
      <c r="A225" s="52" t="s">
        <v>224</v>
      </c>
      <c r="B225" s="188"/>
      <c r="C225" s="9"/>
    </row>
    <row r="226" spans="1:5" ht="12.75">
      <c r="A226" s="51" t="s">
        <v>225</v>
      </c>
      <c r="B226" s="188">
        <v>8166.5659480000004</v>
      </c>
      <c r="C226" s="9">
        <f t="shared" si="4"/>
        <v>8166.5659480000004</v>
      </c>
      <c r="E226" s="195">
        <f>B226+'3000'!B$288</f>
        <v>13040.978624000001</v>
      </c>
    </row>
    <row r="227" spans="1:5">
      <c r="A227" s="51" t="s">
        <v>226</v>
      </c>
      <c r="B227" s="188">
        <v>8166.5659480000004</v>
      </c>
      <c r="C227" s="9">
        <f t="shared" si="4"/>
        <v>8166.5659480000004</v>
      </c>
    </row>
    <row r="228" spans="1:5">
      <c r="A228" s="51" t="s">
        <v>227</v>
      </c>
      <c r="B228" s="188">
        <v>8166.5659480000004</v>
      </c>
      <c r="C228" s="9">
        <f t="shared" si="4"/>
        <v>8166.5659480000004</v>
      </c>
    </row>
    <row r="229" spans="1:5">
      <c r="A229" s="51" t="s">
        <v>228</v>
      </c>
      <c r="B229" s="188">
        <v>9146.5778959999989</v>
      </c>
      <c r="C229" s="9">
        <f t="shared" si="4"/>
        <v>9146.5778959999989</v>
      </c>
    </row>
    <row r="230" spans="1:5">
      <c r="A230" s="52" t="s">
        <v>1383</v>
      </c>
      <c r="B230" s="188"/>
      <c r="C230" s="9"/>
    </row>
    <row r="231" spans="1:5" ht="12.75">
      <c r="A231" s="51" t="s">
        <v>1384</v>
      </c>
      <c r="B231" s="188">
        <v>7801.4668680000004</v>
      </c>
      <c r="C231" s="9">
        <f t="shared" si="4"/>
        <v>7801.4668680000004</v>
      </c>
      <c r="E231" s="195">
        <f>B231+'3000'!B$288</f>
        <v>12675.879544000001</v>
      </c>
    </row>
    <row r="232" spans="1:5">
      <c r="A232" s="51" t="s">
        <v>1385</v>
      </c>
      <c r="B232" s="188">
        <v>7801.4668680000004</v>
      </c>
      <c r="C232" s="9">
        <f t="shared" si="4"/>
        <v>7801.4668680000004</v>
      </c>
    </row>
    <row r="233" spans="1:5">
      <c r="A233" s="51" t="s">
        <v>1386</v>
      </c>
      <c r="B233" s="188">
        <v>7801.4668680000004</v>
      </c>
      <c r="C233" s="9">
        <f t="shared" si="4"/>
        <v>7801.4668680000004</v>
      </c>
    </row>
    <row r="234" spans="1:5">
      <c r="A234" s="51" t="s">
        <v>1387</v>
      </c>
      <c r="B234" s="188">
        <v>8737.6637640000008</v>
      </c>
      <c r="C234" s="9">
        <f t="shared" si="4"/>
        <v>8737.6637640000008</v>
      </c>
    </row>
    <row r="235" spans="1:5" ht="12.75">
      <c r="A235" s="131" t="s">
        <v>229</v>
      </c>
      <c r="B235" s="188"/>
      <c r="C235" s="9"/>
    </row>
    <row r="236" spans="1:5">
      <c r="A236" s="52" t="s">
        <v>230</v>
      </c>
      <c r="B236" s="188"/>
      <c r="C236" s="9"/>
    </row>
    <row r="237" spans="1:5" ht="12.75">
      <c r="A237" s="51" t="s">
        <v>231</v>
      </c>
      <c r="B237" s="188">
        <v>6514.9709240000002</v>
      </c>
      <c r="C237" s="9">
        <f t="shared" si="4"/>
        <v>6514.9709240000002</v>
      </c>
      <c r="E237" s="195">
        <f>B237+'3000'!B$294</f>
        <v>11253.985444</v>
      </c>
    </row>
    <row r="238" spans="1:5">
      <c r="A238" s="51" t="s">
        <v>232</v>
      </c>
      <c r="B238" s="188">
        <v>6514.9709240000002</v>
      </c>
      <c r="C238" s="9">
        <f t="shared" si="4"/>
        <v>6514.9709240000002</v>
      </c>
    </row>
    <row r="239" spans="1:5">
      <c r="A239" s="51" t="s">
        <v>233</v>
      </c>
      <c r="B239" s="188">
        <v>6514.9709240000002</v>
      </c>
      <c r="C239" s="9">
        <f t="shared" si="4"/>
        <v>6514.9709240000002</v>
      </c>
    </row>
    <row r="240" spans="1:5">
      <c r="A240" s="51" t="s">
        <v>234</v>
      </c>
      <c r="B240" s="188">
        <v>7296.7952640000003</v>
      </c>
      <c r="C240" s="9">
        <f t="shared" si="4"/>
        <v>7296.7952640000003</v>
      </c>
    </row>
    <row r="241" spans="1:5">
      <c r="A241" s="39" t="s">
        <v>235</v>
      </c>
      <c r="B241" s="188"/>
      <c r="C241" s="9"/>
    </row>
    <row r="242" spans="1:5" ht="12.75">
      <c r="A242" s="40" t="s">
        <v>236</v>
      </c>
      <c r="B242" s="188">
        <v>11135.601000000001</v>
      </c>
      <c r="C242" s="9">
        <f t="shared" si="4"/>
        <v>11135.601000000001</v>
      </c>
      <c r="E242" s="195">
        <f>B242+'3000'!B$294</f>
        <v>15874.615519999999</v>
      </c>
    </row>
    <row r="243" spans="1:5">
      <c r="A243" s="40" t="s">
        <v>237</v>
      </c>
      <c r="B243" s="188">
        <v>11135.601000000001</v>
      </c>
      <c r="C243" s="9">
        <f t="shared" si="4"/>
        <v>11135.601000000001</v>
      </c>
    </row>
    <row r="244" spans="1:5">
      <c r="A244" s="40" t="s">
        <v>238</v>
      </c>
      <c r="B244" s="188">
        <v>11135.601000000001</v>
      </c>
      <c r="C244" s="9">
        <f t="shared" si="4"/>
        <v>11135.601000000001</v>
      </c>
    </row>
    <row r="245" spans="1:5">
      <c r="A245" s="40" t="s">
        <v>239</v>
      </c>
      <c r="B245" s="188">
        <v>12471.920556000001</v>
      </c>
      <c r="C245" s="9">
        <f t="shared" si="4"/>
        <v>12471.920556000001</v>
      </c>
    </row>
    <row r="246" spans="1:5">
      <c r="A246" s="39" t="s">
        <v>1388</v>
      </c>
      <c r="B246" s="188"/>
      <c r="C246" s="9"/>
    </row>
    <row r="247" spans="1:5" ht="12.75">
      <c r="A247" s="40" t="s">
        <v>1389</v>
      </c>
      <c r="B247" s="188">
        <v>11135.601000000001</v>
      </c>
      <c r="C247" s="9">
        <f t="shared" si="4"/>
        <v>11135.601000000001</v>
      </c>
      <c r="E247" s="195">
        <f>B247+'3000'!B$294</f>
        <v>15874.615519999999</v>
      </c>
    </row>
    <row r="248" spans="1:5">
      <c r="A248" s="40" t="s">
        <v>1390</v>
      </c>
      <c r="B248" s="188">
        <v>11135.601000000001</v>
      </c>
      <c r="C248" s="9">
        <f t="shared" si="4"/>
        <v>11135.601000000001</v>
      </c>
    </row>
    <row r="249" spans="1:5">
      <c r="A249" s="40" t="s">
        <v>1391</v>
      </c>
      <c r="B249" s="188">
        <v>11135.601000000001</v>
      </c>
      <c r="C249" s="9">
        <f t="shared" si="4"/>
        <v>11135.601000000001</v>
      </c>
    </row>
    <row r="250" spans="1:5">
      <c r="A250" s="40" t="s">
        <v>1392</v>
      </c>
      <c r="B250" s="188">
        <v>12471.920556000001</v>
      </c>
      <c r="C250" s="9">
        <f t="shared" si="4"/>
        <v>12471.920556000001</v>
      </c>
    </row>
    <row r="251" spans="1:5">
      <c r="A251" s="39" t="s">
        <v>240</v>
      </c>
      <c r="B251" s="188"/>
      <c r="C251" s="9"/>
    </row>
    <row r="252" spans="1:5" ht="12.75">
      <c r="A252" s="40" t="s">
        <v>241</v>
      </c>
      <c r="B252" s="188">
        <v>14257.538092000001</v>
      </c>
      <c r="C252" s="9">
        <f t="shared" si="4"/>
        <v>14257.538092000001</v>
      </c>
      <c r="E252" s="195">
        <f>B252+'3000'!B$294</f>
        <v>18996.552611999999</v>
      </c>
    </row>
    <row r="253" spans="1:5">
      <c r="A253" s="40" t="s">
        <v>242</v>
      </c>
      <c r="B253" s="188">
        <v>14257.538092000001</v>
      </c>
      <c r="C253" s="9">
        <f t="shared" si="4"/>
        <v>14257.538092000001</v>
      </c>
    </row>
    <row r="254" spans="1:5">
      <c r="A254" s="40" t="s">
        <v>243</v>
      </c>
      <c r="B254" s="188">
        <v>14257.538092000001</v>
      </c>
      <c r="C254" s="9">
        <f t="shared" si="4"/>
        <v>14257.538092000001</v>
      </c>
    </row>
    <row r="255" spans="1:5">
      <c r="A255" s="40" t="s">
        <v>244</v>
      </c>
      <c r="B255" s="188">
        <v>15968.428116000001</v>
      </c>
      <c r="C255" s="9">
        <f t="shared" si="4"/>
        <v>15968.428116000001</v>
      </c>
    </row>
    <row r="256" spans="1:5">
      <c r="A256" s="39" t="s">
        <v>1393</v>
      </c>
      <c r="B256" s="188"/>
      <c r="C256" s="9"/>
    </row>
    <row r="257" spans="1:5" ht="12.75">
      <c r="A257" s="40" t="s">
        <v>1394</v>
      </c>
      <c r="B257" s="188">
        <v>14257.538092000001</v>
      </c>
      <c r="C257" s="9">
        <f t="shared" si="4"/>
        <v>14257.538092000001</v>
      </c>
      <c r="E257" s="195">
        <f>B257+'3000'!B$294</f>
        <v>18996.552611999999</v>
      </c>
    </row>
    <row r="258" spans="1:5">
      <c r="A258" s="40" t="s">
        <v>1395</v>
      </c>
      <c r="B258" s="188">
        <v>14257.538092000001</v>
      </c>
      <c r="C258" s="9">
        <f t="shared" si="4"/>
        <v>14257.538092000001</v>
      </c>
    </row>
    <row r="259" spans="1:5">
      <c r="A259" s="40" t="s">
        <v>1396</v>
      </c>
      <c r="B259" s="188">
        <v>14257.538092000001</v>
      </c>
      <c r="C259" s="9">
        <f t="shared" si="4"/>
        <v>14257.538092000001</v>
      </c>
    </row>
    <row r="260" spans="1:5">
      <c r="A260" s="40" t="s">
        <v>1397</v>
      </c>
      <c r="B260" s="188">
        <v>15968.428116000001</v>
      </c>
      <c r="C260" s="9">
        <f t="shared" si="4"/>
        <v>15968.428116000001</v>
      </c>
    </row>
    <row r="261" spans="1:5">
      <c r="A261" s="52" t="s">
        <v>245</v>
      </c>
      <c r="B261" s="188"/>
      <c r="C261" s="9"/>
    </row>
    <row r="262" spans="1:5" ht="12.75">
      <c r="A262" s="51" t="s">
        <v>246</v>
      </c>
      <c r="B262" s="188">
        <v>7837.5498520000001</v>
      </c>
      <c r="C262" s="9">
        <f t="shared" si="4"/>
        <v>7837.5498520000001</v>
      </c>
      <c r="E262" s="195">
        <f>B262+'3000'!B$294</f>
        <v>12576.564372000001</v>
      </c>
    </row>
    <row r="263" spans="1:5">
      <c r="A263" s="51" t="s">
        <v>247</v>
      </c>
      <c r="B263" s="188">
        <v>7837.5498520000001</v>
      </c>
      <c r="C263" s="9">
        <f t="shared" si="4"/>
        <v>7837.5498520000001</v>
      </c>
    </row>
    <row r="264" spans="1:5">
      <c r="A264" s="51" t="s">
        <v>248</v>
      </c>
      <c r="B264" s="188">
        <v>7837.5498520000001</v>
      </c>
      <c r="C264" s="9">
        <f t="shared" si="4"/>
        <v>7837.5498520000001</v>
      </c>
    </row>
    <row r="265" spans="1:5">
      <c r="A265" s="51" t="s">
        <v>249</v>
      </c>
      <c r="B265" s="188">
        <v>8778.0476120000003</v>
      </c>
      <c r="C265" s="9">
        <f t="shared" si="4"/>
        <v>8778.0476120000003</v>
      </c>
    </row>
    <row r="266" spans="1:5">
      <c r="A266" s="52" t="s">
        <v>250</v>
      </c>
      <c r="B266" s="188"/>
      <c r="C266" s="9"/>
    </row>
    <row r="267" spans="1:5" ht="12.75">
      <c r="A267" s="51" t="s">
        <v>251</v>
      </c>
      <c r="B267" s="188">
        <v>8169.3646720000015</v>
      </c>
      <c r="C267" s="9">
        <f t="shared" si="4"/>
        <v>8169.3646720000015</v>
      </c>
      <c r="E267" s="195">
        <f>B267+'3000'!B$294</f>
        <v>12908.379192</v>
      </c>
    </row>
    <row r="268" spans="1:5">
      <c r="A268" s="51" t="s">
        <v>252</v>
      </c>
      <c r="B268" s="188">
        <v>8169.3646720000015</v>
      </c>
      <c r="C268" s="9">
        <f t="shared" si="4"/>
        <v>8169.3646720000015</v>
      </c>
    </row>
    <row r="269" spans="1:5">
      <c r="A269" s="51" t="s">
        <v>253</v>
      </c>
      <c r="B269" s="188">
        <v>8169.3646720000015</v>
      </c>
      <c r="C269" s="9">
        <f t="shared" si="4"/>
        <v>8169.3646720000015</v>
      </c>
    </row>
    <row r="270" spans="1:5">
      <c r="A270" s="51" t="s">
        <v>254</v>
      </c>
      <c r="B270" s="188">
        <v>9149.692860000001</v>
      </c>
      <c r="C270" s="9">
        <f t="shared" si="4"/>
        <v>9149.692860000001</v>
      </c>
    </row>
    <row r="271" spans="1:5">
      <c r="A271" s="52" t="s">
        <v>255</v>
      </c>
      <c r="B271" s="188"/>
      <c r="C271" s="9"/>
    </row>
    <row r="272" spans="1:5" ht="12.75">
      <c r="A272" s="51" t="s">
        <v>256</v>
      </c>
      <c r="B272" s="188">
        <v>9623.3571319999992</v>
      </c>
      <c r="C272" s="9">
        <f t="shared" si="4"/>
        <v>9623.3571319999992</v>
      </c>
      <c r="E272" s="195">
        <f>B272+'3000'!B$294</f>
        <v>14362.371651999998</v>
      </c>
    </row>
    <row r="273" spans="1:5">
      <c r="A273" s="51" t="s">
        <v>257</v>
      </c>
      <c r="B273" s="188">
        <v>9623.3571319999992</v>
      </c>
      <c r="C273" s="9">
        <f t="shared" si="4"/>
        <v>9623.3571319999992</v>
      </c>
    </row>
    <row r="274" spans="1:5">
      <c r="A274" s="51" t="s">
        <v>258</v>
      </c>
      <c r="B274" s="188">
        <v>9623.3571319999992</v>
      </c>
      <c r="C274" s="9">
        <f t="shared" si="4"/>
        <v>9623.3571319999992</v>
      </c>
    </row>
    <row r="275" spans="1:5">
      <c r="A275" s="71" t="s">
        <v>259</v>
      </c>
      <c r="B275" s="188">
        <v>10778.154928</v>
      </c>
      <c r="C275" s="9">
        <f t="shared" si="4"/>
        <v>10778.154928</v>
      </c>
    </row>
    <row r="276" spans="1:5">
      <c r="A276" s="70" t="s">
        <v>1398</v>
      </c>
      <c r="B276" s="188"/>
      <c r="C276" s="9"/>
    </row>
    <row r="277" spans="1:5" ht="12.75">
      <c r="A277" s="71" t="s">
        <v>1399</v>
      </c>
      <c r="B277" s="188">
        <v>9623.3571319999992</v>
      </c>
      <c r="C277" s="9">
        <f t="shared" si="4"/>
        <v>9623.3571319999992</v>
      </c>
      <c r="E277" s="195">
        <f>B277+'3000'!B$294</f>
        <v>14362.371651999998</v>
      </c>
    </row>
    <row r="278" spans="1:5">
      <c r="A278" s="71" t="s">
        <v>1400</v>
      </c>
      <c r="B278" s="188">
        <v>9623.3571319999992</v>
      </c>
      <c r="C278" s="9">
        <f t="shared" si="4"/>
        <v>9623.3571319999992</v>
      </c>
    </row>
    <row r="279" spans="1:5">
      <c r="A279" s="71" t="s">
        <v>1401</v>
      </c>
      <c r="B279" s="188">
        <v>9623.3571319999992</v>
      </c>
      <c r="C279" s="9">
        <f t="shared" si="4"/>
        <v>9623.3571319999992</v>
      </c>
    </row>
    <row r="280" spans="1:5">
      <c r="A280" s="71" t="s">
        <v>1402</v>
      </c>
      <c r="B280" s="188">
        <v>10778.154928</v>
      </c>
      <c r="C280" s="9">
        <f t="shared" si="4"/>
        <v>10778.154928</v>
      </c>
    </row>
    <row r="281" spans="1:5">
      <c r="A281" s="70" t="s">
        <v>1403</v>
      </c>
      <c r="B281" s="188"/>
      <c r="C281" s="9"/>
    </row>
    <row r="282" spans="1:5" ht="12.75">
      <c r="A282" s="71" t="s">
        <v>1404</v>
      </c>
      <c r="B282" s="188">
        <v>9623.3571319999992</v>
      </c>
      <c r="C282" s="9">
        <f t="shared" si="4"/>
        <v>9623.3571319999992</v>
      </c>
      <c r="E282" s="195">
        <f>B282+'3000'!B$294</f>
        <v>14362.371651999998</v>
      </c>
    </row>
    <row r="283" spans="1:5">
      <c r="A283" s="71" t="s">
        <v>1405</v>
      </c>
      <c r="B283" s="188">
        <v>9623.3571319999992</v>
      </c>
      <c r="C283" s="9">
        <f t="shared" si="4"/>
        <v>9623.3571319999992</v>
      </c>
    </row>
    <row r="284" spans="1:5">
      <c r="A284" s="71" t="s">
        <v>1406</v>
      </c>
      <c r="B284" s="188">
        <v>9623.3571319999992</v>
      </c>
      <c r="C284" s="9">
        <f t="shared" si="4"/>
        <v>9623.3571319999992</v>
      </c>
    </row>
    <row r="285" spans="1:5">
      <c r="A285" s="71" t="s">
        <v>1407</v>
      </c>
      <c r="B285" s="188">
        <v>10778.154928</v>
      </c>
      <c r="C285" s="9">
        <f t="shared" si="4"/>
        <v>10778.154928</v>
      </c>
    </row>
    <row r="286" spans="1:5">
      <c r="A286" s="70" t="s">
        <v>260</v>
      </c>
      <c r="B286" s="188"/>
      <c r="C286" s="9"/>
    </row>
    <row r="287" spans="1:5" ht="12.75">
      <c r="A287" s="71" t="s">
        <v>261</v>
      </c>
      <c r="B287" s="188">
        <v>8838.0225279999995</v>
      </c>
      <c r="C287" s="9">
        <f t="shared" ref="C287:C349" si="5">B287-(B287*$C$8)</f>
        <v>8838.0225279999995</v>
      </c>
      <c r="E287" s="195">
        <f>B287+'3000'!B$294</f>
        <v>13577.037047999998</v>
      </c>
    </row>
    <row r="288" spans="1:5">
      <c r="A288" s="71" t="s">
        <v>262</v>
      </c>
      <c r="B288" s="188">
        <v>8838.0225279999995</v>
      </c>
      <c r="C288" s="9">
        <f t="shared" si="5"/>
        <v>8838.0225279999995</v>
      </c>
    </row>
    <row r="289" spans="1:5">
      <c r="A289" s="71" t="s">
        <v>263</v>
      </c>
      <c r="B289" s="188">
        <v>8838.0225279999995</v>
      </c>
      <c r="C289" s="9">
        <f t="shared" si="5"/>
        <v>8838.0225279999995</v>
      </c>
    </row>
    <row r="290" spans="1:5">
      <c r="A290" s="71" t="s">
        <v>264</v>
      </c>
      <c r="B290" s="188">
        <v>9898.6440520000015</v>
      </c>
      <c r="C290" s="9">
        <f t="shared" si="5"/>
        <v>9898.6440520000015</v>
      </c>
    </row>
    <row r="291" spans="1:5">
      <c r="A291" s="70" t="s">
        <v>265</v>
      </c>
      <c r="B291" s="188"/>
      <c r="C291" s="9"/>
    </row>
    <row r="292" spans="1:5" ht="12.75">
      <c r="A292" s="71" t="s">
        <v>266</v>
      </c>
      <c r="B292" s="188">
        <v>9251.6486359999999</v>
      </c>
      <c r="C292" s="9">
        <f t="shared" si="5"/>
        <v>9251.6486359999999</v>
      </c>
      <c r="E292" s="195">
        <f>B292+'3000'!B$294</f>
        <v>13990.663155999999</v>
      </c>
    </row>
    <row r="293" spans="1:5">
      <c r="A293" s="71" t="s">
        <v>267</v>
      </c>
      <c r="B293" s="188">
        <v>9251.6486359999999</v>
      </c>
      <c r="C293" s="9">
        <f t="shared" si="5"/>
        <v>9251.6486359999999</v>
      </c>
    </row>
    <row r="294" spans="1:5">
      <c r="A294" s="71" t="s">
        <v>268</v>
      </c>
      <c r="B294" s="188">
        <v>9251.6486359999999</v>
      </c>
      <c r="C294" s="9">
        <f t="shared" si="5"/>
        <v>9251.6486359999999</v>
      </c>
    </row>
    <row r="295" spans="1:5">
      <c r="A295" s="71" t="s">
        <v>269</v>
      </c>
      <c r="B295" s="188">
        <v>10361.840779999999</v>
      </c>
      <c r="C295" s="9">
        <f t="shared" si="5"/>
        <v>10361.840779999999</v>
      </c>
    </row>
    <row r="296" spans="1:5">
      <c r="A296" s="70" t="s">
        <v>1408</v>
      </c>
      <c r="B296" s="188"/>
      <c r="C296" s="9"/>
    </row>
    <row r="297" spans="1:5" ht="12.75">
      <c r="A297" s="71" t="s">
        <v>261</v>
      </c>
      <c r="B297" s="188">
        <v>8838.0225279999995</v>
      </c>
      <c r="C297" s="9">
        <f t="shared" si="5"/>
        <v>8838.0225279999995</v>
      </c>
      <c r="E297" s="195">
        <f>B297+'3000'!B$294</f>
        <v>13577.037047999998</v>
      </c>
    </row>
    <row r="298" spans="1:5">
      <c r="A298" s="71" t="s">
        <v>262</v>
      </c>
      <c r="B298" s="188">
        <v>8838.0225279999995</v>
      </c>
      <c r="C298" s="9">
        <f t="shared" si="5"/>
        <v>8838.0225279999995</v>
      </c>
    </row>
    <row r="299" spans="1:5">
      <c r="A299" s="71" t="s">
        <v>263</v>
      </c>
      <c r="B299" s="188">
        <v>8838.0225279999995</v>
      </c>
      <c r="C299" s="9">
        <f t="shared" si="5"/>
        <v>8838.0225279999995</v>
      </c>
    </row>
    <row r="300" spans="1:5">
      <c r="A300" s="71" t="s">
        <v>264</v>
      </c>
      <c r="B300" s="188">
        <v>9898.6440520000015</v>
      </c>
      <c r="C300" s="9">
        <f t="shared" si="5"/>
        <v>9898.6440520000015</v>
      </c>
    </row>
    <row r="301" spans="1:5" ht="12.75">
      <c r="A301" s="131" t="s">
        <v>1409</v>
      </c>
      <c r="B301" s="188"/>
      <c r="C301" s="9"/>
    </row>
    <row r="302" spans="1:5">
      <c r="A302" s="70" t="s">
        <v>1410</v>
      </c>
      <c r="B302" s="188"/>
      <c r="C302" s="9"/>
    </row>
    <row r="303" spans="1:5" ht="12.75">
      <c r="A303" s="71" t="s">
        <v>1411</v>
      </c>
      <c r="B303" s="188">
        <v>7537.5487759999996</v>
      </c>
      <c r="C303" s="9">
        <f t="shared" si="5"/>
        <v>7537.5487759999996</v>
      </c>
      <c r="E303" s="195">
        <f>B303+'3000'!B$288</f>
        <v>12411.961452</v>
      </c>
    </row>
    <row r="304" spans="1:5">
      <c r="A304" s="71" t="s">
        <v>1412</v>
      </c>
      <c r="B304" s="188">
        <v>7537.5487759999996</v>
      </c>
      <c r="C304" s="9">
        <f t="shared" si="5"/>
        <v>7537.5487759999996</v>
      </c>
    </row>
    <row r="305" spans="1:5">
      <c r="A305" s="71" t="s">
        <v>1413</v>
      </c>
      <c r="B305" s="188">
        <v>7537.5487759999996</v>
      </c>
      <c r="C305" s="9">
        <f t="shared" si="5"/>
        <v>7537.5487759999996</v>
      </c>
    </row>
    <row r="306" spans="1:5">
      <c r="A306" s="71" t="s">
        <v>1414</v>
      </c>
      <c r="B306" s="188">
        <v>8442.0584240000007</v>
      </c>
      <c r="C306" s="9">
        <f t="shared" si="5"/>
        <v>8442.0584240000007</v>
      </c>
    </row>
    <row r="307" spans="1:5">
      <c r="A307" s="69" t="s">
        <v>1415</v>
      </c>
      <c r="B307" s="188"/>
      <c r="C307" s="9"/>
    </row>
    <row r="308" spans="1:5" ht="12.75">
      <c r="A308" s="68" t="s">
        <v>1416</v>
      </c>
      <c r="B308" s="188">
        <v>11341.836916</v>
      </c>
      <c r="C308" s="9">
        <f t="shared" si="5"/>
        <v>11341.836916</v>
      </c>
      <c r="E308" s="195">
        <f>B308+'3000'!B$288</f>
        <v>16216.249592</v>
      </c>
    </row>
    <row r="309" spans="1:5">
      <c r="A309" s="68" t="s">
        <v>1417</v>
      </c>
      <c r="B309" s="188">
        <v>11341.836916</v>
      </c>
      <c r="C309" s="9">
        <f t="shared" si="5"/>
        <v>11341.836916</v>
      </c>
    </row>
    <row r="310" spans="1:5">
      <c r="A310" s="68" t="s">
        <v>1418</v>
      </c>
      <c r="B310" s="188">
        <v>11341.836916</v>
      </c>
      <c r="C310" s="9">
        <f t="shared" si="5"/>
        <v>11341.836916</v>
      </c>
    </row>
    <row r="311" spans="1:5">
      <c r="A311" s="68" t="s">
        <v>1419</v>
      </c>
      <c r="B311" s="188">
        <v>12702.902252</v>
      </c>
      <c r="C311" s="9">
        <f t="shared" si="5"/>
        <v>12702.902252</v>
      </c>
    </row>
    <row r="312" spans="1:5">
      <c r="A312" s="69" t="s">
        <v>1420</v>
      </c>
      <c r="B312" s="188"/>
      <c r="C312" s="9"/>
    </row>
    <row r="313" spans="1:5" ht="12.75">
      <c r="A313" s="68" t="s">
        <v>1421</v>
      </c>
      <c r="B313" s="188">
        <v>11341.836916</v>
      </c>
      <c r="C313" s="9">
        <f t="shared" si="5"/>
        <v>11341.836916</v>
      </c>
      <c r="E313" s="195">
        <f>B313+'3000'!B$288</f>
        <v>16216.249592</v>
      </c>
    </row>
    <row r="314" spans="1:5">
      <c r="A314" s="68" t="s">
        <v>1422</v>
      </c>
      <c r="B314" s="188">
        <v>11341.836916</v>
      </c>
      <c r="C314" s="9">
        <f t="shared" si="5"/>
        <v>11341.836916</v>
      </c>
    </row>
    <row r="315" spans="1:5">
      <c r="A315" s="68" t="s">
        <v>1423</v>
      </c>
      <c r="B315" s="188">
        <v>11341.836916</v>
      </c>
      <c r="C315" s="9">
        <f t="shared" si="5"/>
        <v>11341.836916</v>
      </c>
    </row>
    <row r="316" spans="1:5">
      <c r="A316" s="68" t="s">
        <v>1424</v>
      </c>
      <c r="B316" s="188">
        <v>12702.902252</v>
      </c>
      <c r="C316" s="9">
        <f t="shared" si="5"/>
        <v>12702.902252</v>
      </c>
    </row>
    <row r="317" spans="1:5">
      <c r="A317" s="69" t="s">
        <v>1425</v>
      </c>
      <c r="B317" s="188"/>
      <c r="C317" s="9"/>
    </row>
    <row r="318" spans="1:5" ht="12.75">
      <c r="A318" s="68" t="s">
        <v>1426</v>
      </c>
      <c r="B318" s="188">
        <v>14521.551055999998</v>
      </c>
      <c r="C318" s="9">
        <f t="shared" si="5"/>
        <v>14521.551055999998</v>
      </c>
      <c r="E318" s="195">
        <f>B318+'3000'!B$288</f>
        <v>19395.963732</v>
      </c>
    </row>
    <row r="319" spans="1:5">
      <c r="A319" s="68" t="s">
        <v>1427</v>
      </c>
      <c r="B319" s="188">
        <v>14521.551055999998</v>
      </c>
      <c r="C319" s="9">
        <f t="shared" si="5"/>
        <v>14521.551055999998</v>
      </c>
    </row>
    <row r="320" spans="1:5">
      <c r="A320" s="68" t="s">
        <v>1428</v>
      </c>
      <c r="B320" s="188">
        <v>14521.551055999998</v>
      </c>
      <c r="C320" s="9">
        <f t="shared" si="5"/>
        <v>14521.551055999998</v>
      </c>
    </row>
    <row r="321" spans="1:5">
      <c r="A321" s="68" t="s">
        <v>1429</v>
      </c>
      <c r="B321" s="188">
        <v>16264.144140000002</v>
      </c>
      <c r="C321" s="9">
        <f t="shared" si="5"/>
        <v>16264.144140000002</v>
      </c>
    </row>
    <row r="322" spans="1:5">
      <c r="A322" s="69" t="s">
        <v>1430</v>
      </c>
      <c r="B322" s="188"/>
      <c r="C322" s="9"/>
    </row>
    <row r="323" spans="1:5" ht="12.75">
      <c r="A323" s="68" t="s">
        <v>1431</v>
      </c>
      <c r="B323" s="188">
        <v>14521.551055999998</v>
      </c>
      <c r="C323" s="9">
        <f t="shared" si="5"/>
        <v>14521.551055999998</v>
      </c>
      <c r="E323" s="195">
        <f>B323+'3000'!B$288</f>
        <v>19395.963732</v>
      </c>
    </row>
    <row r="324" spans="1:5">
      <c r="A324" s="68" t="s">
        <v>1432</v>
      </c>
      <c r="B324" s="188">
        <v>14521.551055999998</v>
      </c>
      <c r="C324" s="9">
        <f t="shared" si="5"/>
        <v>14521.551055999998</v>
      </c>
    </row>
    <row r="325" spans="1:5">
      <c r="A325" s="68" t="s">
        <v>1433</v>
      </c>
      <c r="B325" s="188">
        <v>14521.551055999998</v>
      </c>
      <c r="C325" s="9">
        <f t="shared" si="5"/>
        <v>14521.551055999998</v>
      </c>
    </row>
    <row r="326" spans="1:5">
      <c r="A326" s="68" t="s">
        <v>1434</v>
      </c>
      <c r="B326" s="188">
        <v>16264.144140000002</v>
      </c>
      <c r="C326" s="9">
        <f t="shared" si="5"/>
        <v>16264.144140000002</v>
      </c>
    </row>
    <row r="327" spans="1:5">
      <c r="A327" s="70" t="s">
        <v>1435</v>
      </c>
      <c r="B327" s="188"/>
      <c r="C327" s="9"/>
    </row>
    <row r="328" spans="1:5" ht="12.75">
      <c r="A328" s="71" t="s">
        <v>1436</v>
      </c>
      <c r="B328" s="188">
        <v>8130.5145879999991</v>
      </c>
      <c r="C328" s="9">
        <f t="shared" si="5"/>
        <v>8130.5145879999991</v>
      </c>
      <c r="E328" s="195">
        <f>B328+'3000'!B$288</f>
        <v>13004.927264</v>
      </c>
    </row>
    <row r="329" spans="1:5">
      <c r="A329" s="71" t="s">
        <v>1437</v>
      </c>
      <c r="B329" s="188">
        <v>8130.5145879999991</v>
      </c>
      <c r="C329" s="9">
        <f t="shared" si="5"/>
        <v>8130.5145879999991</v>
      </c>
    </row>
    <row r="330" spans="1:5">
      <c r="A330" s="71" t="s">
        <v>1438</v>
      </c>
      <c r="B330" s="188">
        <v>8130.5145879999991</v>
      </c>
      <c r="C330" s="9">
        <f t="shared" si="5"/>
        <v>8130.5145879999991</v>
      </c>
    </row>
    <row r="331" spans="1:5">
      <c r="A331" s="71" t="s">
        <v>1439</v>
      </c>
      <c r="B331" s="188">
        <v>9106.1782359999997</v>
      </c>
      <c r="C331" s="9">
        <f t="shared" si="5"/>
        <v>9106.1782359999997</v>
      </c>
    </row>
    <row r="332" spans="1:5">
      <c r="A332" s="70" t="s">
        <v>1440</v>
      </c>
      <c r="B332" s="188"/>
      <c r="C332" s="9"/>
    </row>
    <row r="333" spans="1:5" ht="12.75">
      <c r="A333" s="71" t="s">
        <v>1441</v>
      </c>
      <c r="B333" s="188">
        <v>8474.7260160000005</v>
      </c>
      <c r="C333" s="9">
        <f t="shared" si="5"/>
        <v>8474.7260160000005</v>
      </c>
      <c r="E333" s="195">
        <f>B333+'3000'!B$288</f>
        <v>13349.138692</v>
      </c>
    </row>
    <row r="334" spans="1:5">
      <c r="A334" s="71" t="s">
        <v>1442</v>
      </c>
      <c r="B334" s="188">
        <v>8474.7260160000005</v>
      </c>
      <c r="C334" s="9">
        <f t="shared" si="5"/>
        <v>8474.7260160000005</v>
      </c>
    </row>
    <row r="335" spans="1:5">
      <c r="A335" s="71" t="s">
        <v>1443</v>
      </c>
      <c r="B335" s="188">
        <v>8474.7260160000005</v>
      </c>
      <c r="C335" s="9">
        <f t="shared" si="5"/>
        <v>8474.7260160000005</v>
      </c>
    </row>
    <row r="336" spans="1:5">
      <c r="A336" s="71" t="s">
        <v>1444</v>
      </c>
      <c r="B336" s="188">
        <v>9491.7222320000001</v>
      </c>
      <c r="C336" s="9">
        <f t="shared" si="5"/>
        <v>9491.7222320000001</v>
      </c>
    </row>
    <row r="337" spans="1:5">
      <c r="A337" s="70" t="s">
        <v>1445</v>
      </c>
      <c r="B337" s="188"/>
      <c r="C337" s="9"/>
    </row>
    <row r="338" spans="1:5" ht="12.75">
      <c r="A338" s="71" t="s">
        <v>1446</v>
      </c>
      <c r="B338" s="188">
        <v>8984.7578880000001</v>
      </c>
      <c r="C338" s="9">
        <f t="shared" si="5"/>
        <v>8984.7578880000001</v>
      </c>
      <c r="E338" s="195">
        <f>B338+'3000'!B$288</f>
        <v>13859.170564</v>
      </c>
    </row>
    <row r="339" spans="1:5">
      <c r="A339" s="71" t="s">
        <v>1447</v>
      </c>
      <c r="B339" s="188">
        <v>8984.7578880000001</v>
      </c>
      <c r="C339" s="9">
        <f t="shared" si="5"/>
        <v>8984.7578880000001</v>
      </c>
    </row>
    <row r="340" spans="1:5">
      <c r="A340" s="71" t="s">
        <v>1448</v>
      </c>
      <c r="B340" s="188">
        <v>8984.7578880000001</v>
      </c>
      <c r="C340" s="9">
        <f t="shared" si="5"/>
        <v>8984.7578880000001</v>
      </c>
    </row>
    <row r="341" spans="1:5">
      <c r="A341" s="71" t="s">
        <v>1449</v>
      </c>
      <c r="B341" s="188">
        <v>10062.946543999999</v>
      </c>
      <c r="C341" s="9">
        <f t="shared" si="5"/>
        <v>10062.946543999999</v>
      </c>
    </row>
    <row r="342" spans="1:5">
      <c r="A342" s="70" t="s">
        <v>1450</v>
      </c>
      <c r="B342" s="188"/>
      <c r="C342" s="9"/>
    </row>
    <row r="343" spans="1:5" ht="12.75">
      <c r="A343" s="71" t="s">
        <v>1451</v>
      </c>
      <c r="B343" s="188">
        <v>8984.7578880000001</v>
      </c>
      <c r="C343" s="9">
        <f t="shared" si="5"/>
        <v>8984.7578880000001</v>
      </c>
      <c r="E343" s="195">
        <f>B343+'3000'!B$288</f>
        <v>13859.170564</v>
      </c>
    </row>
    <row r="344" spans="1:5">
      <c r="A344" s="71" t="s">
        <v>1452</v>
      </c>
      <c r="B344" s="188">
        <v>8984.7578880000001</v>
      </c>
      <c r="C344" s="9">
        <f t="shared" si="5"/>
        <v>8984.7578880000001</v>
      </c>
    </row>
    <row r="345" spans="1:5">
      <c r="A345" s="71" t="s">
        <v>1453</v>
      </c>
      <c r="B345" s="188">
        <v>8984.7578880000001</v>
      </c>
      <c r="C345" s="9">
        <f t="shared" si="5"/>
        <v>8984.7578880000001</v>
      </c>
    </row>
    <row r="346" spans="1:5">
      <c r="A346" s="71" t="s">
        <v>1454</v>
      </c>
      <c r="B346" s="188">
        <v>10062.946543999999</v>
      </c>
      <c r="C346" s="9">
        <f t="shared" si="5"/>
        <v>10062.946543999999</v>
      </c>
    </row>
    <row r="347" spans="1:5">
      <c r="A347" s="70" t="s">
        <v>1455</v>
      </c>
      <c r="B347" s="188"/>
      <c r="C347" s="9"/>
    </row>
    <row r="348" spans="1:5" ht="12.75">
      <c r="A348" s="71" t="s">
        <v>1456</v>
      </c>
      <c r="B348" s="188">
        <v>8984.7578880000001</v>
      </c>
      <c r="C348" s="9">
        <f t="shared" si="5"/>
        <v>8984.7578880000001</v>
      </c>
      <c r="E348" s="195">
        <f>B348+'3000'!B$288</f>
        <v>13859.170564</v>
      </c>
    </row>
    <row r="349" spans="1:5">
      <c r="A349" s="71" t="s">
        <v>1457</v>
      </c>
      <c r="B349" s="188">
        <v>8984.7578880000001</v>
      </c>
      <c r="C349" s="9">
        <f t="shared" si="5"/>
        <v>8984.7578880000001</v>
      </c>
    </row>
    <row r="350" spans="1:5">
      <c r="A350" s="71" t="s">
        <v>1458</v>
      </c>
      <c r="B350" s="188">
        <v>8984.7578880000001</v>
      </c>
      <c r="C350" s="9">
        <f t="shared" ref="C350:C385" si="6">B350-(B350*$C$8)</f>
        <v>8984.7578880000001</v>
      </c>
    </row>
    <row r="351" spans="1:5">
      <c r="A351" s="71" t="s">
        <v>1459</v>
      </c>
      <c r="B351" s="188">
        <v>10062.946543999999</v>
      </c>
      <c r="C351" s="9">
        <f t="shared" si="6"/>
        <v>10062.946543999999</v>
      </c>
    </row>
    <row r="352" spans="1:5">
      <c r="A352" s="70" t="s">
        <v>1460</v>
      </c>
      <c r="B352" s="188"/>
      <c r="C352" s="9"/>
    </row>
    <row r="353" spans="1:5" ht="12.75">
      <c r="A353" s="71" t="s">
        <v>1461</v>
      </c>
      <c r="B353" s="188">
        <v>8251.5554479999992</v>
      </c>
      <c r="C353" s="9">
        <f t="shared" si="6"/>
        <v>8251.5554479999992</v>
      </c>
      <c r="E353" s="195">
        <f>B353+'3000'!B$288</f>
        <v>13125.968123999999</v>
      </c>
    </row>
    <row r="354" spans="1:5">
      <c r="A354" s="71" t="s">
        <v>1462</v>
      </c>
      <c r="B354" s="188">
        <v>8251.5554479999992</v>
      </c>
      <c r="C354" s="9">
        <f t="shared" si="6"/>
        <v>8251.5554479999992</v>
      </c>
    </row>
    <row r="355" spans="1:5">
      <c r="A355" s="71" t="s">
        <v>1463</v>
      </c>
      <c r="B355" s="188">
        <v>8251.5554479999992</v>
      </c>
      <c r="C355" s="9">
        <f t="shared" si="6"/>
        <v>8251.5554479999992</v>
      </c>
    </row>
    <row r="356" spans="1:5">
      <c r="A356" s="71" t="s">
        <v>1464</v>
      </c>
      <c r="B356" s="188">
        <v>9241.7819479999998</v>
      </c>
      <c r="C356" s="9">
        <f t="shared" si="6"/>
        <v>9241.7819479999998</v>
      </c>
    </row>
    <row r="357" spans="1:5">
      <c r="A357" s="70" t="s">
        <v>1465</v>
      </c>
      <c r="B357" s="188"/>
      <c r="C357" s="9"/>
    </row>
    <row r="358" spans="1:5" ht="12.75">
      <c r="A358" s="71" t="s">
        <v>1466</v>
      </c>
      <c r="B358" s="188">
        <v>8637.7319239999997</v>
      </c>
      <c r="C358" s="9">
        <f t="shared" si="6"/>
        <v>8637.7319239999997</v>
      </c>
      <c r="E358" s="195">
        <f>B358+'3000'!B$288</f>
        <v>13512.1446</v>
      </c>
    </row>
    <row r="359" spans="1:5">
      <c r="A359" s="71" t="s">
        <v>1467</v>
      </c>
      <c r="B359" s="188">
        <v>8637.7319239999997</v>
      </c>
      <c r="C359" s="9">
        <f t="shared" si="6"/>
        <v>8637.7319239999997</v>
      </c>
    </row>
    <row r="360" spans="1:5">
      <c r="A360" s="71" t="s">
        <v>1468</v>
      </c>
      <c r="B360" s="188">
        <v>8637.7319239999997</v>
      </c>
      <c r="C360" s="9">
        <f t="shared" si="6"/>
        <v>8637.7319239999997</v>
      </c>
    </row>
    <row r="361" spans="1:5">
      <c r="A361" s="71" t="s">
        <v>1469</v>
      </c>
      <c r="B361" s="188">
        <v>9674.2559600000004</v>
      </c>
      <c r="C361" s="9">
        <f t="shared" si="6"/>
        <v>9674.2559600000004</v>
      </c>
    </row>
    <row r="362" spans="1:5">
      <c r="A362" s="70" t="s">
        <v>1470</v>
      </c>
      <c r="B362" s="188"/>
      <c r="C362" s="9"/>
    </row>
    <row r="363" spans="1:5" ht="12.75">
      <c r="A363" s="71" t="s">
        <v>1471</v>
      </c>
      <c r="B363" s="188">
        <v>8251.5554479999992</v>
      </c>
      <c r="C363" s="9">
        <f t="shared" si="6"/>
        <v>8251.5554479999992</v>
      </c>
      <c r="E363" s="195">
        <f>B363+'3000'!B$288</f>
        <v>13125.968123999999</v>
      </c>
    </row>
    <row r="364" spans="1:5">
      <c r="A364" s="71" t="s">
        <v>1472</v>
      </c>
      <c r="B364" s="188">
        <v>8251.5554479999992</v>
      </c>
      <c r="C364" s="9">
        <f t="shared" si="6"/>
        <v>8251.5554479999992</v>
      </c>
    </row>
    <row r="365" spans="1:5">
      <c r="A365" s="71" t="s">
        <v>1473</v>
      </c>
      <c r="B365" s="188">
        <v>8251.5554479999992</v>
      </c>
      <c r="C365" s="9">
        <f t="shared" si="6"/>
        <v>8251.5554479999992</v>
      </c>
    </row>
    <row r="366" spans="1:5">
      <c r="A366" s="71" t="s">
        <v>1474</v>
      </c>
      <c r="B366" s="188">
        <v>9241.7819479999998</v>
      </c>
      <c r="C366" s="9">
        <f t="shared" si="6"/>
        <v>9241.7819479999998</v>
      </c>
    </row>
    <row r="367" spans="1:5">
      <c r="A367" s="150" t="s">
        <v>14</v>
      </c>
      <c r="B367" s="188"/>
      <c r="C367" s="9"/>
    </row>
    <row r="368" spans="1:5">
      <c r="A368" s="72" t="s">
        <v>321</v>
      </c>
      <c r="B368" s="188"/>
      <c r="C368" s="9"/>
    </row>
    <row r="369" spans="1:3">
      <c r="A369" s="73" t="s">
        <v>322</v>
      </c>
      <c r="B369" s="188">
        <v>4874.4126760000008</v>
      </c>
      <c r="C369" s="9">
        <f t="shared" si="6"/>
        <v>4874.4126760000008</v>
      </c>
    </row>
    <row r="370" spans="1:3">
      <c r="A370" s="73" t="s">
        <v>323</v>
      </c>
      <c r="B370" s="188">
        <v>5551.4192679999996</v>
      </c>
      <c r="C370" s="9">
        <f t="shared" si="6"/>
        <v>5551.4192679999996</v>
      </c>
    </row>
    <row r="371" spans="1:3">
      <c r="A371" s="73" t="s">
        <v>324</v>
      </c>
      <c r="B371" s="188">
        <v>6770.0501080000004</v>
      </c>
      <c r="C371" s="9">
        <f t="shared" si="6"/>
        <v>6770.0501080000004</v>
      </c>
    </row>
    <row r="372" spans="1:3">
      <c r="A372" s="74" t="s">
        <v>325</v>
      </c>
      <c r="B372" s="188">
        <v>6419.2608879999998</v>
      </c>
      <c r="C372" s="9">
        <f t="shared" si="6"/>
        <v>6419.2608879999998</v>
      </c>
    </row>
    <row r="373" spans="1:3">
      <c r="A373" s="74" t="s">
        <v>326</v>
      </c>
      <c r="B373" s="188">
        <v>5951.8423560000001</v>
      </c>
      <c r="C373" s="9">
        <f t="shared" si="6"/>
        <v>5951.8423560000001</v>
      </c>
    </row>
    <row r="374" spans="1:3">
      <c r="A374" s="72" t="s">
        <v>270</v>
      </c>
      <c r="B374" s="188"/>
      <c r="C374" s="9"/>
    </row>
    <row r="375" spans="1:3">
      <c r="A375" s="73" t="s">
        <v>271</v>
      </c>
      <c r="B375" s="188">
        <v>4874.4126760000008</v>
      </c>
      <c r="C375" s="9">
        <f t="shared" si="6"/>
        <v>4874.4126760000008</v>
      </c>
    </row>
    <row r="376" spans="1:3">
      <c r="A376" s="73" t="s">
        <v>272</v>
      </c>
      <c r="B376" s="188">
        <v>5551.4192679999996</v>
      </c>
      <c r="C376" s="9">
        <f t="shared" si="6"/>
        <v>5551.4192679999996</v>
      </c>
    </row>
    <row r="377" spans="1:3">
      <c r="A377" s="73" t="s">
        <v>273</v>
      </c>
      <c r="B377" s="188">
        <v>6770.0501080000004</v>
      </c>
      <c r="C377" s="9">
        <f t="shared" si="6"/>
        <v>6770.0501080000004</v>
      </c>
    </row>
    <row r="378" spans="1:3">
      <c r="A378" s="74" t="s">
        <v>274</v>
      </c>
      <c r="B378" s="188">
        <v>6419.2608879999998</v>
      </c>
      <c r="C378" s="9">
        <f t="shared" si="6"/>
        <v>6419.2608879999998</v>
      </c>
    </row>
    <row r="379" spans="1:3">
      <c r="A379" s="74" t="s">
        <v>275</v>
      </c>
      <c r="B379" s="188">
        <v>5951.8423560000001</v>
      </c>
      <c r="C379" s="9">
        <f t="shared" si="6"/>
        <v>5951.8423560000001</v>
      </c>
    </row>
    <row r="380" spans="1:3">
      <c r="A380" s="72" t="s">
        <v>1475</v>
      </c>
      <c r="B380" s="188"/>
      <c r="C380" s="9"/>
    </row>
    <row r="381" spans="1:3">
      <c r="A381" s="73" t="s">
        <v>1476</v>
      </c>
      <c r="B381" s="188">
        <v>2026.4026719999999</v>
      </c>
      <c r="C381" s="9">
        <f t="shared" si="6"/>
        <v>2026.4026719999999</v>
      </c>
    </row>
    <row r="382" spans="1:3">
      <c r="A382" s="73" t="s">
        <v>1477</v>
      </c>
      <c r="B382" s="188">
        <v>2269.5754199999997</v>
      </c>
      <c r="C382" s="9">
        <f t="shared" si="6"/>
        <v>2269.5754199999997</v>
      </c>
    </row>
    <row r="383" spans="1:3">
      <c r="A383" s="73" t="s">
        <v>1478</v>
      </c>
      <c r="B383" s="188">
        <v>2431.6800440000002</v>
      </c>
      <c r="C383" s="9">
        <f t="shared" si="6"/>
        <v>2431.6800440000002</v>
      </c>
    </row>
    <row r="384" spans="1:3">
      <c r="A384" s="74" t="s">
        <v>1479</v>
      </c>
      <c r="B384" s="188">
        <v>1227.8966720000001</v>
      </c>
      <c r="C384" s="9">
        <f t="shared" si="6"/>
        <v>1227.8966720000001</v>
      </c>
    </row>
    <row r="385" spans="1:5">
      <c r="A385" s="74" t="s">
        <v>1480</v>
      </c>
      <c r="B385" s="188">
        <v>1473.4728440000001</v>
      </c>
      <c r="C385" s="9">
        <f t="shared" si="6"/>
        <v>1473.4728440000001</v>
      </c>
    </row>
    <row r="387" spans="1:5" ht="12.75">
      <c r="A387" s="91" t="s">
        <v>317</v>
      </c>
      <c r="B387" s="157"/>
      <c r="D387" s="158"/>
      <c r="E387" s="159"/>
    </row>
    <row r="388" spans="1:5" ht="14.25">
      <c r="A388" s="283" t="s">
        <v>1586</v>
      </c>
      <c r="B388" s="157"/>
      <c r="D388" s="158"/>
      <c r="E388" s="159"/>
    </row>
    <row r="389" spans="1:5" ht="14.25">
      <c r="A389" s="282" t="s">
        <v>1587</v>
      </c>
      <c r="B389" s="160"/>
      <c r="E389" s="159"/>
    </row>
    <row r="390" spans="1:5" ht="14.25">
      <c r="A390" s="283"/>
      <c r="B390" s="157"/>
      <c r="D390" s="158"/>
      <c r="E390" s="159"/>
    </row>
    <row r="391" spans="1:5" ht="14.25">
      <c r="A391" s="283" t="s">
        <v>1588</v>
      </c>
      <c r="B391" s="157"/>
      <c r="D391" s="158"/>
      <c r="E391" s="159"/>
    </row>
    <row r="392" spans="1:5" ht="14.25">
      <c r="A392" s="282" t="s">
        <v>1589</v>
      </c>
      <c r="B392" s="157"/>
      <c r="D392" s="158"/>
      <c r="E392" s="159"/>
    </row>
    <row r="393" spans="1:5" ht="14.25">
      <c r="A393" s="283"/>
    </row>
    <row r="394" spans="1:5" ht="14.25">
      <c r="A394" s="283" t="s">
        <v>1585</v>
      </c>
    </row>
  </sheetData>
  <mergeCells count="7">
    <mergeCell ref="A37:C37"/>
    <mergeCell ref="A6:C6"/>
    <mergeCell ref="A1:C1"/>
    <mergeCell ref="A2:C2"/>
    <mergeCell ref="A3:C3"/>
    <mergeCell ref="A4:C4"/>
    <mergeCell ref="A11:D11"/>
  </mergeCells>
  <phoneticPr fontId="0" type="noConversion"/>
  <hyperlinks>
    <hyperlink ref="A389" location="'3000'!A298" display="аналогичны серии 3000. Цена на эти позиции находятся на листе &quot;3000&quot;. "/>
    <hyperlink ref="A392" location="'6000'!A168" display="аналогичны серии 6000. Цена на эти позиции находятся на листе &quot;6000&quot;. Цены на доборные элементы находятся на листе &quot;ДЭ&quot;"/>
    <hyperlink ref="A394" location="ДЭ!A13" display="Цены на доборные элементы находятся на листе &quot;ДЭ&quot;"/>
  </hyperlinks>
  <pageMargins left="0.11811023622047245" right="0.11811023622047245" top="0.15748031496062992" bottom="0.15748031496062992" header="0.31496062992125984" footer="0.31496062992125984"/>
  <pageSetup paperSize="9" scale="80" fitToHeight="3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1"/>
  <sheetViews>
    <sheetView workbookViewId="0">
      <selection activeCell="A2" sqref="A2:C4"/>
    </sheetView>
  </sheetViews>
  <sheetFormatPr defaultRowHeight="11.25"/>
  <cols>
    <col min="1" max="1" width="59.44140625" style="48" customWidth="1"/>
    <col min="2" max="2" width="8.88671875" style="49" customWidth="1"/>
    <col min="3" max="3" width="8.88671875" style="48"/>
    <col min="4" max="4" width="14" style="48" customWidth="1"/>
    <col min="5" max="16384" width="8.88671875" style="48"/>
  </cols>
  <sheetData>
    <row r="1" spans="1:8" ht="12" customHeight="1">
      <c r="A1" s="301" t="s">
        <v>1743</v>
      </c>
      <c r="B1" s="301"/>
      <c r="C1" s="301"/>
    </row>
    <row r="2" spans="1:8" ht="12" customHeight="1">
      <c r="A2" s="301" t="s">
        <v>2232</v>
      </c>
      <c r="B2" s="301"/>
      <c r="C2" s="301"/>
    </row>
    <row r="3" spans="1:8" ht="12" customHeight="1">
      <c r="A3" s="301" t="s">
        <v>2233</v>
      </c>
      <c r="B3" s="301"/>
      <c r="C3" s="301"/>
    </row>
    <row r="4" spans="1:8" ht="12" customHeight="1">
      <c r="A4" s="301" t="s">
        <v>2234</v>
      </c>
      <c r="B4" s="301"/>
      <c r="C4" s="301"/>
    </row>
    <row r="5" spans="1:8" ht="12" customHeight="1">
      <c r="A5" s="54"/>
      <c r="B5" s="55"/>
      <c r="C5" s="54"/>
    </row>
    <row r="6" spans="1:8" ht="15" customHeight="1">
      <c r="A6" s="302" t="s">
        <v>121</v>
      </c>
      <c r="B6" s="302"/>
      <c r="C6" s="302"/>
    </row>
    <row r="7" spans="1:8" ht="12" customHeight="1" thickBot="1">
      <c r="A7" s="42" t="s">
        <v>1019</v>
      </c>
      <c r="B7" s="18"/>
    </row>
    <row r="8" spans="1:8" ht="12" customHeight="1" thickBot="1">
      <c r="A8" s="67"/>
      <c r="B8" s="26" t="s">
        <v>122</v>
      </c>
      <c r="C8" s="53">
        <v>0</v>
      </c>
    </row>
    <row r="9" spans="1:8" ht="10.5" customHeight="1" thickBot="1">
      <c r="A9" s="25"/>
      <c r="B9" s="26"/>
      <c r="C9" s="25"/>
      <c r="E9" s="286" t="s">
        <v>2127</v>
      </c>
      <c r="G9" s="290" t="s">
        <v>2144</v>
      </c>
      <c r="H9" s="290" t="s">
        <v>2129</v>
      </c>
    </row>
    <row r="10" spans="1:8" ht="39.75" customHeight="1" thickBot="1">
      <c r="A10" s="58" t="s">
        <v>120</v>
      </c>
      <c r="B10" s="59" t="s">
        <v>117</v>
      </c>
      <c r="C10" s="59" t="s">
        <v>118</v>
      </c>
      <c r="D10" s="200" t="s">
        <v>1742</v>
      </c>
    </row>
    <row r="11" spans="1:8" ht="14.25" customHeight="1" thickBot="1">
      <c r="A11" s="140" t="s">
        <v>1481</v>
      </c>
      <c r="B11" s="209"/>
      <c r="C11" s="209"/>
      <c r="D11" s="195"/>
    </row>
    <row r="12" spans="1:8" s="49" customFormat="1" ht="11.25" customHeight="1">
      <c r="A12" s="92" t="s">
        <v>1482</v>
      </c>
      <c r="B12" s="63"/>
      <c r="C12" s="64"/>
      <c r="D12" s="195"/>
    </row>
    <row r="13" spans="1:8" s="49" customFormat="1" ht="11.45" customHeight="1">
      <c r="A13" s="93" t="s">
        <v>1483</v>
      </c>
      <c r="B13" s="187">
        <v>6824.7280039999996</v>
      </c>
      <c r="C13" s="16">
        <f>B14-(B14*$C$8)</f>
        <v>6824.7280039999996</v>
      </c>
      <c r="D13" s="195">
        <f>B13+B$169+B$172</f>
        <v>10079.027348</v>
      </c>
    </row>
    <row r="14" spans="1:8" s="49" customFormat="1" ht="11.45" customHeight="1">
      <c r="A14" s="93" t="s">
        <v>1484</v>
      </c>
      <c r="B14" s="187">
        <v>6824.7280039999996</v>
      </c>
      <c r="C14" s="16">
        <f>B14-(B14*$C$8)</f>
        <v>6824.7280039999996</v>
      </c>
    </row>
    <row r="15" spans="1:8" s="49" customFormat="1" ht="11.45" customHeight="1">
      <c r="A15" s="93" t="s">
        <v>1485</v>
      </c>
      <c r="B15" s="187">
        <v>6824.7280039999996</v>
      </c>
      <c r="C15" s="16">
        <f>B15-(B15*$C$8)</f>
        <v>6824.7280039999996</v>
      </c>
    </row>
    <row r="16" spans="1:8" s="49" customFormat="1" ht="11.45" customHeight="1">
      <c r="A16" s="93" t="s">
        <v>1486</v>
      </c>
      <c r="B16" s="187">
        <v>7643.6947319999999</v>
      </c>
      <c r="C16" s="16">
        <f>B16-(B16*$C$8)</f>
        <v>7643.6947319999999</v>
      </c>
    </row>
    <row r="17" spans="1:4" s="49" customFormat="1" ht="11.45" customHeight="1">
      <c r="A17" s="92" t="s">
        <v>1487</v>
      </c>
      <c r="B17" s="187"/>
      <c r="C17" s="16"/>
    </row>
    <row r="18" spans="1:4" s="49" customFormat="1" ht="11.45" customHeight="1">
      <c r="A18" s="93" t="s">
        <v>1488</v>
      </c>
      <c r="B18" s="187">
        <v>5783.1915639999997</v>
      </c>
      <c r="C18" s="16">
        <f>B18-(B18*$C$8)</f>
        <v>5783.1915639999997</v>
      </c>
      <c r="D18" s="195">
        <f>B18+B$169+B$172</f>
        <v>9037.4909079999998</v>
      </c>
    </row>
    <row r="19" spans="1:4" s="49" customFormat="1" ht="11.45" customHeight="1">
      <c r="A19" s="93" t="s">
        <v>1489</v>
      </c>
      <c r="B19" s="187">
        <v>5783.1915639999997</v>
      </c>
      <c r="C19" s="16">
        <f t="shared" ref="C19:C28" si="0">B19-(B19*$C$8)</f>
        <v>5783.1915639999997</v>
      </c>
    </row>
    <row r="20" spans="1:4" s="49" customFormat="1" ht="11.45" customHeight="1">
      <c r="A20" s="93" t="s">
        <v>1490</v>
      </c>
      <c r="B20" s="187">
        <v>5783.1915639999997</v>
      </c>
      <c r="C20" s="16">
        <f t="shared" si="0"/>
        <v>5783.1915639999997</v>
      </c>
    </row>
    <row r="21" spans="1:4" s="49" customFormat="1" ht="11.45" customHeight="1">
      <c r="A21" s="93" t="s">
        <v>1491</v>
      </c>
      <c r="B21" s="187">
        <v>6477.1802440000001</v>
      </c>
      <c r="C21" s="16">
        <f t="shared" si="0"/>
        <v>6477.1802440000001</v>
      </c>
    </row>
    <row r="22" spans="1:4" s="49" customFormat="1" ht="11.45" customHeight="1">
      <c r="A22" s="92" t="s">
        <v>1492</v>
      </c>
      <c r="B22" s="187"/>
      <c r="C22" s="16"/>
    </row>
    <row r="23" spans="1:4" s="49" customFormat="1" ht="11.45" customHeight="1">
      <c r="A23" s="93" t="s">
        <v>1493</v>
      </c>
      <c r="B23" s="187">
        <v>5783.1915639999997</v>
      </c>
      <c r="C23" s="16">
        <f t="shared" si="0"/>
        <v>5783.1915639999997</v>
      </c>
      <c r="D23" s="195">
        <f>B23+B$169+B$172</f>
        <v>9037.4909079999998</v>
      </c>
    </row>
    <row r="24" spans="1:4" s="49" customFormat="1" ht="11.45" customHeight="1">
      <c r="A24" s="93" t="s">
        <v>1494</v>
      </c>
      <c r="B24" s="187">
        <v>5783.1915639999997</v>
      </c>
      <c r="C24" s="16">
        <f t="shared" si="0"/>
        <v>5783.1915639999997</v>
      </c>
    </row>
    <row r="25" spans="1:4" s="49" customFormat="1" ht="11.45" customHeight="1">
      <c r="A25" s="93" t="s">
        <v>1495</v>
      </c>
      <c r="B25" s="187">
        <v>5783.1915639999997</v>
      </c>
      <c r="C25" s="16">
        <f t="shared" si="0"/>
        <v>5783.1915639999997</v>
      </c>
    </row>
    <row r="26" spans="1:4" s="49" customFormat="1" ht="11.45" customHeight="1">
      <c r="A26" s="93" t="s">
        <v>1496</v>
      </c>
      <c r="B26" s="187">
        <v>6477.1802440000001</v>
      </c>
      <c r="C26" s="16">
        <f t="shared" si="0"/>
        <v>6477.1802440000001</v>
      </c>
    </row>
    <row r="27" spans="1:4" s="49" customFormat="1" ht="11.45" customHeight="1">
      <c r="A27" s="92" t="s">
        <v>1497</v>
      </c>
      <c r="B27" s="187"/>
      <c r="C27" s="16"/>
    </row>
    <row r="28" spans="1:4" s="49" customFormat="1" ht="11.45" customHeight="1">
      <c r="A28" s="93" t="s">
        <v>1498</v>
      </c>
      <c r="B28" s="187">
        <v>6824.7280039999996</v>
      </c>
      <c r="C28" s="16">
        <f t="shared" si="0"/>
        <v>6824.7280039999996</v>
      </c>
      <c r="D28" s="195">
        <f>B28+B$169+B$172</f>
        <v>10079.027348</v>
      </c>
    </row>
    <row r="29" spans="1:4" s="49" customFormat="1" ht="11.45" customHeight="1">
      <c r="A29" s="93" t="s">
        <v>1499</v>
      </c>
      <c r="B29" s="187">
        <v>6824.7280039999996</v>
      </c>
      <c r="C29" s="16">
        <f>B29-(B29*$C$8)</f>
        <v>6824.7280039999996</v>
      </c>
    </row>
    <row r="30" spans="1:4" s="49" customFormat="1" ht="11.45" customHeight="1">
      <c r="A30" s="93" t="s">
        <v>1500</v>
      </c>
      <c r="B30" s="187">
        <v>6824.7280039999996</v>
      </c>
      <c r="C30" s="16">
        <f>B30-(B30*$C$8)</f>
        <v>6824.7280039999996</v>
      </c>
    </row>
    <row r="31" spans="1:4" s="49" customFormat="1" ht="11.45" customHeight="1">
      <c r="A31" s="93" t="s">
        <v>1501</v>
      </c>
      <c r="B31" s="187">
        <v>7643.6947319999999</v>
      </c>
      <c r="C31" s="16">
        <f>B31-(B31*$C$8)</f>
        <v>7643.6947319999999</v>
      </c>
    </row>
    <row r="32" spans="1:4" s="49" customFormat="1" ht="13.5" customHeight="1">
      <c r="A32" s="151" t="s">
        <v>1502</v>
      </c>
      <c r="B32" s="210"/>
      <c r="C32" s="134"/>
    </row>
    <row r="33" spans="1:8" s="49" customFormat="1" ht="11.45" customHeight="1">
      <c r="A33" s="88" t="s">
        <v>1482</v>
      </c>
      <c r="B33" s="187"/>
      <c r="C33" s="16"/>
    </row>
    <row r="34" spans="1:8" s="49" customFormat="1" ht="11.45" customHeight="1">
      <c r="A34" s="89" t="s">
        <v>1503</v>
      </c>
      <c r="B34" s="187">
        <v>7306.3615240000008</v>
      </c>
      <c r="C34" s="16">
        <f>B34-(B34*$C$8)</f>
        <v>7306.3615240000008</v>
      </c>
      <c r="D34" s="195">
        <f>B34+B$157</f>
        <v>11993.307128</v>
      </c>
    </row>
    <row r="35" spans="1:8" s="49" customFormat="1" ht="11.45" customHeight="1">
      <c r="A35" s="89" t="s">
        <v>1504</v>
      </c>
      <c r="B35" s="187">
        <v>7306.3615240000008</v>
      </c>
      <c r="C35" s="16">
        <f>B35-(B35*$C$8)</f>
        <v>7306.3615240000008</v>
      </c>
      <c r="G35" s="289" t="s">
        <v>2146</v>
      </c>
      <c r="H35" s="286" t="s">
        <v>2147</v>
      </c>
    </row>
    <row r="36" spans="1:8" s="49" customFormat="1" ht="11.45" customHeight="1">
      <c r="A36" s="89" t="s">
        <v>1505</v>
      </c>
      <c r="B36" s="187">
        <v>7306.3615240000008</v>
      </c>
      <c r="C36" s="16">
        <f>B36-(B36*$C$8)</f>
        <v>7306.3615240000008</v>
      </c>
    </row>
    <row r="37" spans="1:8" s="49" customFormat="1" ht="11.45" customHeight="1">
      <c r="A37" s="89" t="s">
        <v>1506</v>
      </c>
      <c r="B37" s="187">
        <v>8183.1211120000007</v>
      </c>
      <c r="C37" s="16">
        <f>B37-(B37*$C$8)</f>
        <v>8183.1211120000007</v>
      </c>
    </row>
    <row r="38" spans="1:8" s="49" customFormat="1" ht="11.45" customHeight="1">
      <c r="A38" s="88" t="s">
        <v>1507</v>
      </c>
      <c r="B38" s="187"/>
      <c r="C38" s="16"/>
    </row>
    <row r="39" spans="1:8" s="49" customFormat="1" ht="11.45" customHeight="1">
      <c r="A39" s="89" t="s">
        <v>1508</v>
      </c>
      <c r="B39" s="187">
        <v>7626.4596520000005</v>
      </c>
      <c r="C39" s="16">
        <f>B39-(B39*$C$8)</f>
        <v>7626.4596520000005</v>
      </c>
      <c r="D39" s="195">
        <f>B39+B$157</f>
        <v>12313.405256000002</v>
      </c>
    </row>
    <row r="40" spans="1:8" s="49" customFormat="1" ht="11.45" customHeight="1">
      <c r="A40" s="89" t="s">
        <v>1509</v>
      </c>
      <c r="B40" s="187">
        <v>7626.4596520000005</v>
      </c>
      <c r="C40" s="16">
        <f>B40-(B40*$C$8)</f>
        <v>7626.4596520000005</v>
      </c>
    </row>
    <row r="41" spans="1:8" s="49" customFormat="1" ht="11.45" customHeight="1">
      <c r="A41" s="89" t="s">
        <v>1510</v>
      </c>
      <c r="B41" s="187">
        <v>7626.4596520000005</v>
      </c>
      <c r="C41" s="16">
        <f>B41-(B41*$C$8)</f>
        <v>7626.4596520000005</v>
      </c>
    </row>
    <row r="42" spans="1:8" s="49" customFormat="1" ht="11.45" customHeight="1">
      <c r="A42" s="89" t="s">
        <v>1511</v>
      </c>
      <c r="B42" s="187">
        <v>8541.626588000001</v>
      </c>
      <c r="C42" s="16">
        <f>B42-(B42*$C$8)</f>
        <v>8541.626588000001</v>
      </c>
    </row>
    <row r="43" spans="1:8" s="49" customFormat="1" ht="11.45" customHeight="1">
      <c r="A43" s="88" t="s">
        <v>1512</v>
      </c>
      <c r="B43" s="187"/>
      <c r="C43" s="16"/>
    </row>
    <row r="44" spans="1:8" s="49" customFormat="1" ht="11.45" customHeight="1">
      <c r="A44" s="89" t="s">
        <v>1513</v>
      </c>
      <c r="B44" s="187">
        <v>7577.9168120000004</v>
      </c>
      <c r="C44" s="16">
        <f>B44-(B44*$C$8)</f>
        <v>7577.9168120000004</v>
      </c>
      <c r="D44" s="195">
        <f>B44+B$157</f>
        <v>12264.862416</v>
      </c>
    </row>
    <row r="45" spans="1:8" s="49" customFormat="1" ht="11.45" customHeight="1">
      <c r="A45" s="89" t="s">
        <v>1514</v>
      </c>
      <c r="B45" s="187">
        <v>7577.9168120000004</v>
      </c>
      <c r="C45" s="16">
        <f>B45-(B45*$C$8)</f>
        <v>7577.9168120000004</v>
      </c>
    </row>
    <row r="46" spans="1:8" s="49" customFormat="1" ht="11.45" customHeight="1">
      <c r="A46" s="89" t="s">
        <v>1515</v>
      </c>
      <c r="B46" s="187">
        <v>7577.9168120000004</v>
      </c>
      <c r="C46" s="16">
        <f>B46-(B46*$C$8)</f>
        <v>7577.9168120000004</v>
      </c>
    </row>
    <row r="47" spans="1:8" s="49" customFormat="1" ht="11.45" customHeight="1">
      <c r="A47" s="89" t="s">
        <v>1516</v>
      </c>
      <c r="B47" s="187">
        <v>8487.2491200000004</v>
      </c>
      <c r="C47" s="16">
        <f>B47-(B47*$C$8)</f>
        <v>8487.2491200000004</v>
      </c>
    </row>
    <row r="48" spans="1:8" s="49" customFormat="1" ht="11.45" customHeight="1">
      <c r="A48" s="88" t="s">
        <v>1517</v>
      </c>
      <c r="B48" s="187"/>
      <c r="C48" s="16"/>
    </row>
    <row r="49" spans="1:4" s="49" customFormat="1" ht="11.45" customHeight="1">
      <c r="A49" s="89" t="s">
        <v>1518</v>
      </c>
      <c r="B49" s="187">
        <v>7135.8607279999997</v>
      </c>
      <c r="C49" s="16">
        <f>B49-(B49*$C$8)</f>
        <v>7135.8607279999997</v>
      </c>
      <c r="D49" s="195">
        <f>B49+B$157</f>
        <v>11822.806332</v>
      </c>
    </row>
    <row r="50" spans="1:4" s="49" customFormat="1" ht="11.45" customHeight="1">
      <c r="A50" s="89" t="s">
        <v>1519</v>
      </c>
      <c r="B50" s="187">
        <v>7135.8607279999997</v>
      </c>
      <c r="C50" s="16">
        <f>B50-(B50*$C$8)</f>
        <v>7135.8607279999997</v>
      </c>
    </row>
    <row r="51" spans="1:4" s="49" customFormat="1" ht="11.45" customHeight="1">
      <c r="A51" s="89" t="s">
        <v>1520</v>
      </c>
      <c r="B51" s="187">
        <v>7135.8607279999997</v>
      </c>
      <c r="C51" s="16">
        <f>B51-(B51*$C$8)</f>
        <v>7135.8607279999997</v>
      </c>
    </row>
    <row r="52" spans="1:4" ht="11.45" customHeight="1">
      <c r="A52" s="89" t="s">
        <v>1521</v>
      </c>
      <c r="B52" s="187">
        <v>7992.1595879999995</v>
      </c>
      <c r="C52" s="16">
        <f>B52-(B52*$C$8)</f>
        <v>7992.1595879999995</v>
      </c>
    </row>
    <row r="53" spans="1:4" ht="11.45" customHeight="1">
      <c r="A53" s="88" t="s">
        <v>1522</v>
      </c>
      <c r="B53" s="187"/>
      <c r="C53" s="16"/>
    </row>
    <row r="54" spans="1:4" ht="11.45" customHeight="1">
      <c r="A54" s="89" t="s">
        <v>1523</v>
      </c>
      <c r="B54" s="187">
        <v>7581.8540000000003</v>
      </c>
      <c r="C54" s="16">
        <f>B54-(B54*$C$8)</f>
        <v>7581.8540000000003</v>
      </c>
      <c r="D54" s="195">
        <f>B54+B$157</f>
        <v>12268.799604</v>
      </c>
    </row>
    <row r="55" spans="1:4" ht="11.45" customHeight="1">
      <c r="A55" s="89" t="s">
        <v>1524</v>
      </c>
      <c r="B55" s="187">
        <v>7581.8540000000003</v>
      </c>
      <c r="C55" s="16">
        <f t="shared" ref="C55:C117" si="1">B55-(B55*$C$8)</f>
        <v>7581.8540000000003</v>
      </c>
    </row>
    <row r="56" spans="1:4" ht="11.45" customHeight="1">
      <c r="A56" s="89" t="s">
        <v>1525</v>
      </c>
      <c r="B56" s="187">
        <v>7581.8540000000003</v>
      </c>
      <c r="C56" s="16">
        <f t="shared" si="1"/>
        <v>7581.8540000000003</v>
      </c>
    </row>
    <row r="57" spans="1:4" ht="11.45" customHeight="1">
      <c r="A57" s="89" t="s">
        <v>1526</v>
      </c>
      <c r="B57" s="187">
        <v>8491.6606680000004</v>
      </c>
      <c r="C57" s="16">
        <f t="shared" si="1"/>
        <v>8491.6606680000004</v>
      </c>
    </row>
    <row r="58" spans="1:4" ht="11.45" customHeight="1">
      <c r="A58" s="88" t="s">
        <v>1527</v>
      </c>
      <c r="B58" s="187"/>
      <c r="C58" s="16"/>
    </row>
    <row r="59" spans="1:4" ht="11.45" customHeight="1">
      <c r="A59" s="89" t="s">
        <v>1528</v>
      </c>
      <c r="B59" s="187">
        <v>7581.8540000000003</v>
      </c>
      <c r="C59" s="16">
        <f t="shared" si="1"/>
        <v>7581.8540000000003</v>
      </c>
      <c r="D59" s="195">
        <f>B59+B$157</f>
        <v>12268.799604</v>
      </c>
    </row>
    <row r="60" spans="1:4" ht="11.45" customHeight="1">
      <c r="A60" s="89" t="s">
        <v>1529</v>
      </c>
      <c r="B60" s="187">
        <v>7581.8540000000003</v>
      </c>
      <c r="C60" s="16">
        <f t="shared" si="1"/>
        <v>7581.8540000000003</v>
      </c>
    </row>
    <row r="61" spans="1:4" ht="11.45" customHeight="1">
      <c r="A61" s="89" t="s">
        <v>1530</v>
      </c>
      <c r="B61" s="187">
        <v>7581.8540000000003</v>
      </c>
      <c r="C61" s="16">
        <f t="shared" si="1"/>
        <v>7581.8540000000003</v>
      </c>
    </row>
    <row r="62" spans="1:4" ht="11.45" customHeight="1">
      <c r="A62" s="89" t="s">
        <v>1531</v>
      </c>
      <c r="B62" s="187">
        <v>8491.6606680000004</v>
      </c>
      <c r="C62" s="16">
        <f t="shared" si="1"/>
        <v>8491.6606680000004</v>
      </c>
    </row>
    <row r="63" spans="1:4" ht="11.45" customHeight="1">
      <c r="A63" s="88" t="s">
        <v>1532</v>
      </c>
      <c r="B63" s="187"/>
      <c r="C63" s="16"/>
    </row>
    <row r="64" spans="1:4" ht="11.45" customHeight="1">
      <c r="A64" s="89" t="s">
        <v>1533</v>
      </c>
      <c r="B64" s="187">
        <v>7581.8540000000003</v>
      </c>
      <c r="C64" s="16">
        <f t="shared" si="1"/>
        <v>7581.8540000000003</v>
      </c>
      <c r="D64" s="195">
        <f>B64+B$157</f>
        <v>12268.799604</v>
      </c>
    </row>
    <row r="65" spans="1:7" ht="11.45" customHeight="1">
      <c r="A65" s="89" t="s">
        <v>1534</v>
      </c>
      <c r="B65" s="187">
        <v>7581.8540000000003</v>
      </c>
      <c r="C65" s="16">
        <f t="shared" si="1"/>
        <v>7581.8540000000003</v>
      </c>
    </row>
    <row r="66" spans="1:7" ht="11.45" customHeight="1">
      <c r="A66" s="89" t="s">
        <v>1535</v>
      </c>
      <c r="B66" s="187">
        <v>7581.8540000000003</v>
      </c>
      <c r="C66" s="16">
        <f t="shared" si="1"/>
        <v>7581.8540000000003</v>
      </c>
    </row>
    <row r="67" spans="1:7" ht="11.45" customHeight="1">
      <c r="A67" s="89" t="s">
        <v>1536</v>
      </c>
      <c r="B67" s="187">
        <v>8491.6606680000004</v>
      </c>
      <c r="C67" s="16">
        <f t="shared" si="1"/>
        <v>8491.6606680000004</v>
      </c>
    </row>
    <row r="68" spans="1:7" ht="11.45" customHeight="1">
      <c r="A68" s="88" t="s">
        <v>1537</v>
      </c>
      <c r="B68" s="187"/>
      <c r="C68" s="16"/>
    </row>
    <row r="69" spans="1:7" ht="11.45" customHeight="1">
      <c r="A69" s="89" t="s">
        <v>1538</v>
      </c>
      <c r="B69" s="187">
        <v>8362.3343199999999</v>
      </c>
      <c r="C69" s="16">
        <f t="shared" si="1"/>
        <v>8362.3343199999999</v>
      </c>
      <c r="D69" s="195">
        <f>B69+B$157</f>
        <v>13049.279924</v>
      </c>
    </row>
    <row r="70" spans="1:7" ht="11.45" customHeight="1">
      <c r="A70" s="89" t="s">
        <v>1539</v>
      </c>
      <c r="B70" s="187">
        <v>8362.3343199999999</v>
      </c>
      <c r="C70" s="16">
        <f t="shared" si="1"/>
        <v>8362.3343199999999</v>
      </c>
    </row>
    <row r="71" spans="1:7" ht="11.45" customHeight="1">
      <c r="A71" s="89" t="s">
        <v>1540</v>
      </c>
      <c r="B71" s="187">
        <v>8362.3343199999999</v>
      </c>
      <c r="C71" s="16">
        <f t="shared" si="1"/>
        <v>8362.3343199999999</v>
      </c>
    </row>
    <row r="72" spans="1:7" ht="11.45" customHeight="1">
      <c r="A72" s="89" t="s">
        <v>1541</v>
      </c>
      <c r="B72" s="187">
        <v>9365.8112760000004</v>
      </c>
      <c r="C72" s="16">
        <f t="shared" si="1"/>
        <v>9365.8112760000004</v>
      </c>
    </row>
    <row r="73" spans="1:7" ht="13.5" customHeight="1">
      <c r="A73" s="152" t="s">
        <v>1542</v>
      </c>
      <c r="B73" s="210"/>
      <c r="C73" s="134"/>
    </row>
    <row r="74" spans="1:7" ht="11.45" customHeight="1">
      <c r="A74" s="88" t="s">
        <v>1543</v>
      </c>
      <c r="B74" s="187"/>
      <c r="C74" s="16"/>
      <c r="G74" s="286" t="s">
        <v>2148</v>
      </c>
    </row>
    <row r="75" spans="1:7" ht="11.45" customHeight="1">
      <c r="A75" s="89" t="s">
        <v>1503</v>
      </c>
      <c r="B75" s="187">
        <v>8004.1608960000003</v>
      </c>
      <c r="C75" s="16">
        <f t="shared" si="1"/>
        <v>8004.1608960000003</v>
      </c>
      <c r="D75" s="195">
        <f>B75+B$163</f>
        <v>13451.126092</v>
      </c>
    </row>
    <row r="76" spans="1:7" ht="11.45" customHeight="1">
      <c r="A76" s="89" t="s">
        <v>1504</v>
      </c>
      <c r="B76" s="187">
        <v>8004.1608960000003</v>
      </c>
      <c r="C76" s="16">
        <f t="shared" si="1"/>
        <v>8004.1608960000003</v>
      </c>
    </row>
    <row r="77" spans="1:7" ht="11.45" customHeight="1">
      <c r="A77" s="89" t="s">
        <v>1505</v>
      </c>
      <c r="B77" s="187">
        <v>8004.1608960000003</v>
      </c>
      <c r="C77" s="16">
        <f t="shared" si="1"/>
        <v>8004.1608960000003</v>
      </c>
    </row>
    <row r="78" spans="1:7" ht="11.45" customHeight="1">
      <c r="A78" s="89" t="s">
        <v>1506</v>
      </c>
      <c r="B78" s="187">
        <v>8964.6608360000009</v>
      </c>
      <c r="C78" s="16">
        <f t="shared" si="1"/>
        <v>8964.6608360000009</v>
      </c>
    </row>
    <row r="79" spans="1:7" ht="11.45" customHeight="1">
      <c r="A79" s="88" t="s">
        <v>1544</v>
      </c>
      <c r="B79" s="187"/>
      <c r="C79" s="16"/>
    </row>
    <row r="80" spans="1:7" ht="11.45" customHeight="1">
      <c r="A80" s="89" t="s">
        <v>1508</v>
      </c>
      <c r="B80" s="187">
        <v>7827.1455560000004</v>
      </c>
      <c r="C80" s="16">
        <f t="shared" si="1"/>
        <v>7827.1455560000004</v>
      </c>
      <c r="D80" s="195">
        <f>B80+B$163</f>
        <v>13274.110752000001</v>
      </c>
    </row>
    <row r="81" spans="1:8" ht="11.45" customHeight="1">
      <c r="A81" s="89" t="s">
        <v>1509</v>
      </c>
      <c r="B81" s="187">
        <v>7827.1455560000004</v>
      </c>
      <c r="C81" s="16">
        <f t="shared" si="1"/>
        <v>7827.1455560000004</v>
      </c>
    </row>
    <row r="82" spans="1:8" ht="11.45" customHeight="1">
      <c r="A82" s="89" t="s">
        <v>1510</v>
      </c>
      <c r="B82" s="187">
        <v>7827.1455560000004</v>
      </c>
      <c r="C82" s="16">
        <f t="shared" si="1"/>
        <v>7827.1455560000004</v>
      </c>
    </row>
    <row r="83" spans="1:8" ht="11.45" customHeight="1">
      <c r="A83" s="89" t="s">
        <v>1511</v>
      </c>
      <c r="B83" s="187">
        <v>8766.4099800000004</v>
      </c>
      <c r="C83" s="16">
        <f t="shared" si="1"/>
        <v>8766.4099800000004</v>
      </c>
    </row>
    <row r="84" spans="1:8" ht="11.45" customHeight="1">
      <c r="A84" s="88" t="s">
        <v>1545</v>
      </c>
      <c r="B84" s="187"/>
      <c r="C84" s="16"/>
      <c r="H84" s="286"/>
    </row>
    <row r="85" spans="1:8" ht="11.45" customHeight="1">
      <c r="A85" s="89" t="s">
        <v>1513</v>
      </c>
      <c r="B85" s="187">
        <v>8004.1608960000003</v>
      </c>
      <c r="C85" s="16">
        <f t="shared" si="1"/>
        <v>8004.1608960000003</v>
      </c>
      <c r="D85" s="195">
        <f>B85+B$163</f>
        <v>13451.126092</v>
      </c>
    </row>
    <row r="86" spans="1:8" ht="11.45" customHeight="1">
      <c r="A86" s="89" t="s">
        <v>1514</v>
      </c>
      <c r="B86" s="187">
        <v>8004.1608960000003</v>
      </c>
      <c r="C86" s="16">
        <f t="shared" si="1"/>
        <v>8004.1608960000003</v>
      </c>
    </row>
    <row r="87" spans="1:8" ht="11.45" customHeight="1">
      <c r="A87" s="89" t="s">
        <v>1515</v>
      </c>
      <c r="B87" s="187">
        <v>8004.1608960000003</v>
      </c>
      <c r="C87" s="16">
        <f t="shared" si="1"/>
        <v>8004.1608960000003</v>
      </c>
    </row>
    <row r="88" spans="1:8" ht="11.45" customHeight="1">
      <c r="A88" s="89" t="s">
        <v>1516</v>
      </c>
      <c r="B88" s="187">
        <v>8964.6608360000009</v>
      </c>
      <c r="C88" s="16">
        <f t="shared" si="1"/>
        <v>8964.6608360000009</v>
      </c>
    </row>
    <row r="89" spans="1:8" ht="11.45" customHeight="1">
      <c r="A89" s="88" t="s">
        <v>1546</v>
      </c>
      <c r="B89" s="187"/>
      <c r="C89" s="16"/>
    </row>
    <row r="90" spans="1:8" ht="11.45" customHeight="1">
      <c r="A90" s="89" t="s">
        <v>1518</v>
      </c>
      <c r="B90" s="187">
        <v>6957.469744</v>
      </c>
      <c r="C90" s="16">
        <f t="shared" si="1"/>
        <v>6957.469744</v>
      </c>
      <c r="D90" s="195">
        <f>B90+B$163</f>
        <v>12404.434939999999</v>
      </c>
    </row>
    <row r="91" spans="1:8" ht="11.45" customHeight="1">
      <c r="A91" s="89" t="s">
        <v>1519</v>
      </c>
      <c r="B91" s="187">
        <v>6957.469744</v>
      </c>
      <c r="C91" s="16">
        <f t="shared" si="1"/>
        <v>6957.469744</v>
      </c>
    </row>
    <row r="92" spans="1:8" ht="11.45" customHeight="1">
      <c r="A92" s="89" t="s">
        <v>1520</v>
      </c>
      <c r="B92" s="187">
        <v>6957.469744</v>
      </c>
      <c r="C92" s="16">
        <f t="shared" si="1"/>
        <v>6957.469744</v>
      </c>
    </row>
    <row r="93" spans="1:8" ht="11.45" customHeight="1">
      <c r="A93" s="89" t="s">
        <v>1521</v>
      </c>
      <c r="B93" s="187">
        <v>7792.3749680000001</v>
      </c>
      <c r="C93" s="16">
        <f t="shared" si="1"/>
        <v>7792.3749680000001</v>
      </c>
    </row>
    <row r="94" spans="1:8" ht="11.45" customHeight="1">
      <c r="A94" s="88" t="s">
        <v>1547</v>
      </c>
      <c r="B94" s="187"/>
      <c r="C94" s="16"/>
    </row>
    <row r="95" spans="1:8" ht="11.45" customHeight="1">
      <c r="A95" s="89" t="s">
        <v>1523</v>
      </c>
      <c r="B95" s="187">
        <v>7403.4630160000006</v>
      </c>
      <c r="C95" s="16">
        <f t="shared" si="1"/>
        <v>7403.4630160000006</v>
      </c>
      <c r="D95" s="195">
        <f>B95+B$163</f>
        <v>12850.428212000001</v>
      </c>
    </row>
    <row r="96" spans="1:8" ht="11.45" customHeight="1">
      <c r="A96" s="89" t="s">
        <v>1524</v>
      </c>
      <c r="B96" s="187">
        <v>7403.4630160000006</v>
      </c>
      <c r="C96" s="16">
        <f t="shared" si="1"/>
        <v>7403.4630160000006</v>
      </c>
    </row>
    <row r="97" spans="1:4" ht="11.45" customHeight="1">
      <c r="A97" s="89" t="s">
        <v>1525</v>
      </c>
      <c r="B97" s="187">
        <v>7403.4630160000006</v>
      </c>
      <c r="C97" s="16">
        <f t="shared" si="1"/>
        <v>7403.4630160000006</v>
      </c>
    </row>
    <row r="98" spans="1:4" ht="11.45" customHeight="1">
      <c r="A98" s="89" t="s">
        <v>1526</v>
      </c>
      <c r="B98" s="187">
        <v>8291.8918600000015</v>
      </c>
      <c r="C98" s="16">
        <f t="shared" si="1"/>
        <v>8291.8918600000015</v>
      </c>
    </row>
    <row r="99" spans="1:4" ht="11.45" customHeight="1">
      <c r="A99" s="88" t="s">
        <v>1548</v>
      </c>
      <c r="B99" s="187"/>
      <c r="C99" s="16"/>
    </row>
    <row r="100" spans="1:4" ht="11.45" customHeight="1">
      <c r="A100" s="89" t="s">
        <v>1528</v>
      </c>
      <c r="B100" s="187">
        <v>8517.2444840000007</v>
      </c>
      <c r="C100" s="16">
        <f t="shared" si="1"/>
        <v>8517.2444840000007</v>
      </c>
      <c r="D100" s="195">
        <f>B100+B$163</f>
        <v>13964.20968</v>
      </c>
    </row>
    <row r="101" spans="1:4" ht="11.45" customHeight="1">
      <c r="A101" s="89" t="s">
        <v>1529</v>
      </c>
      <c r="B101" s="187">
        <v>8517.2444840000007</v>
      </c>
      <c r="C101" s="16">
        <f t="shared" si="1"/>
        <v>8517.2444840000007</v>
      </c>
    </row>
    <row r="102" spans="1:4" ht="11.45" customHeight="1">
      <c r="A102" s="89" t="s">
        <v>1530</v>
      </c>
      <c r="B102" s="187">
        <v>8517.2444840000007</v>
      </c>
      <c r="C102" s="16">
        <f t="shared" si="1"/>
        <v>8517.2444840000007</v>
      </c>
    </row>
    <row r="103" spans="1:4" ht="11.45" customHeight="1">
      <c r="A103" s="89" t="s">
        <v>1531</v>
      </c>
      <c r="B103" s="187">
        <v>9539.3163519999998</v>
      </c>
      <c r="C103" s="16">
        <f t="shared" si="1"/>
        <v>9539.3163519999998</v>
      </c>
    </row>
    <row r="104" spans="1:4" ht="11.45" customHeight="1">
      <c r="A104" s="88" t="s">
        <v>1549</v>
      </c>
      <c r="B104" s="187"/>
      <c r="C104" s="16"/>
    </row>
    <row r="105" spans="1:4" ht="11.45" customHeight="1">
      <c r="A105" s="89" t="s">
        <v>1533</v>
      </c>
      <c r="B105" s="192">
        <v>8504.4209520000004</v>
      </c>
      <c r="C105" s="16">
        <f t="shared" si="1"/>
        <v>8504.4209520000004</v>
      </c>
      <c r="D105" s="195">
        <f>B105+B$163</f>
        <v>13951.386148000001</v>
      </c>
    </row>
    <row r="106" spans="1:4" ht="11.45" customHeight="1">
      <c r="A106" s="89" t="s">
        <v>1534</v>
      </c>
      <c r="B106" s="187">
        <v>8504.4209520000004</v>
      </c>
      <c r="C106" s="16">
        <f t="shared" si="1"/>
        <v>8504.4209520000004</v>
      </c>
    </row>
    <row r="107" spans="1:4" ht="11.45" customHeight="1">
      <c r="A107" s="89" t="s">
        <v>1535</v>
      </c>
      <c r="B107" s="187">
        <v>8504.4209520000004</v>
      </c>
      <c r="C107" s="16">
        <f t="shared" si="1"/>
        <v>8504.4209520000004</v>
      </c>
    </row>
    <row r="108" spans="1:4" ht="11.45" customHeight="1">
      <c r="A108" s="89" t="s">
        <v>1536</v>
      </c>
      <c r="B108" s="187">
        <v>9524.9590559999997</v>
      </c>
      <c r="C108" s="16">
        <f t="shared" si="1"/>
        <v>9524.9590559999997</v>
      </c>
    </row>
    <row r="109" spans="1:4" ht="11.45" customHeight="1">
      <c r="A109" s="88" t="s">
        <v>1550</v>
      </c>
      <c r="B109" s="187"/>
      <c r="C109" s="16"/>
    </row>
    <row r="110" spans="1:4" ht="11.45" customHeight="1">
      <c r="A110" s="89" t="s">
        <v>1538</v>
      </c>
      <c r="B110" s="192">
        <v>8183.9433360000003</v>
      </c>
      <c r="C110" s="16">
        <f t="shared" si="1"/>
        <v>8183.9433360000003</v>
      </c>
      <c r="D110" s="195">
        <f>B110+B$163</f>
        <v>13630.908532000001</v>
      </c>
    </row>
    <row r="111" spans="1:4" ht="11.45" customHeight="1">
      <c r="A111" s="89" t="s">
        <v>1539</v>
      </c>
      <c r="B111" s="187">
        <v>8183.9433360000003</v>
      </c>
      <c r="C111" s="16">
        <f t="shared" si="1"/>
        <v>8183.9433360000003</v>
      </c>
    </row>
    <row r="112" spans="1:4" ht="11.45" customHeight="1">
      <c r="A112" s="89" t="s">
        <v>1540</v>
      </c>
      <c r="B112" s="192">
        <v>8183.9433360000003</v>
      </c>
      <c r="C112" s="16">
        <f t="shared" si="1"/>
        <v>8183.9433360000003</v>
      </c>
    </row>
    <row r="113" spans="1:4" ht="11.45" customHeight="1">
      <c r="A113" s="89" t="s">
        <v>1541</v>
      </c>
      <c r="B113" s="192">
        <v>9166.0108440000004</v>
      </c>
      <c r="C113" s="16">
        <f t="shared" si="1"/>
        <v>9166.0108440000004</v>
      </c>
    </row>
    <row r="114" spans="1:4" ht="12.75" customHeight="1">
      <c r="A114" s="152" t="s">
        <v>1551</v>
      </c>
      <c r="B114" s="201"/>
      <c r="C114" s="134"/>
    </row>
    <row r="115" spans="1:4" ht="11.45" customHeight="1">
      <c r="A115" s="88" t="s">
        <v>276</v>
      </c>
      <c r="B115" s="192"/>
      <c r="C115" s="16"/>
    </row>
    <row r="116" spans="1:4" ht="11.45" customHeight="1">
      <c r="A116" s="89" t="s">
        <v>277</v>
      </c>
      <c r="B116" s="187">
        <v>8004.1608960000003</v>
      </c>
      <c r="C116" s="16">
        <f t="shared" si="1"/>
        <v>8004.1608960000003</v>
      </c>
      <c r="D116" s="195">
        <f>B116+'5000'!B$369</f>
        <v>12878.573572000001</v>
      </c>
    </row>
    <row r="117" spans="1:4" ht="11.45" customHeight="1">
      <c r="A117" s="89" t="s">
        <v>278</v>
      </c>
      <c r="B117" s="192">
        <v>8004.1608960000003</v>
      </c>
      <c r="C117" s="16">
        <f t="shared" si="1"/>
        <v>8004.1608960000003</v>
      </c>
    </row>
    <row r="118" spans="1:4" ht="11.45" customHeight="1">
      <c r="A118" s="89" t="s">
        <v>279</v>
      </c>
      <c r="B118" s="192">
        <v>8004.1608960000003</v>
      </c>
      <c r="C118" s="9">
        <f t="shared" ref="C118:C174" si="2">B118-(B118*$C$8)</f>
        <v>8004.1608960000003</v>
      </c>
    </row>
    <row r="119" spans="1:4" ht="11.45" customHeight="1">
      <c r="A119" s="89" t="s">
        <v>280</v>
      </c>
      <c r="B119" s="192">
        <v>8964.6608360000009</v>
      </c>
      <c r="C119" s="9">
        <f t="shared" si="2"/>
        <v>8964.6608360000009</v>
      </c>
    </row>
    <row r="120" spans="1:4" ht="11.45" customHeight="1">
      <c r="A120" s="88" t="s">
        <v>281</v>
      </c>
      <c r="B120" s="192"/>
      <c r="C120" s="9"/>
    </row>
    <row r="121" spans="1:4" ht="11.45" customHeight="1">
      <c r="A121" s="89" t="s">
        <v>282</v>
      </c>
      <c r="B121" s="192">
        <v>7827.1455560000004</v>
      </c>
      <c r="C121" s="9">
        <f t="shared" si="2"/>
        <v>7827.1455560000004</v>
      </c>
      <c r="D121" s="195">
        <f>B121+'5000'!B$369</f>
        <v>12701.558232000001</v>
      </c>
    </row>
    <row r="122" spans="1:4" ht="11.45" customHeight="1">
      <c r="A122" s="89" t="s">
        <v>283</v>
      </c>
      <c r="B122" s="192">
        <v>7827.1455560000004</v>
      </c>
      <c r="C122" s="9">
        <f t="shared" si="2"/>
        <v>7827.1455560000004</v>
      </c>
    </row>
    <row r="123" spans="1:4" ht="11.45" customHeight="1">
      <c r="A123" s="89" t="s">
        <v>284</v>
      </c>
      <c r="B123" s="187">
        <v>7827.1455560000004</v>
      </c>
      <c r="C123" s="9">
        <f t="shared" si="2"/>
        <v>7827.1455560000004</v>
      </c>
    </row>
    <row r="124" spans="1:4">
      <c r="A124" s="89" t="s">
        <v>285</v>
      </c>
      <c r="B124" s="188">
        <v>8766.4099800000004</v>
      </c>
      <c r="C124" s="9">
        <f t="shared" si="2"/>
        <v>8766.4099800000004</v>
      </c>
    </row>
    <row r="125" spans="1:4">
      <c r="A125" s="88" t="s">
        <v>286</v>
      </c>
      <c r="B125" s="188"/>
      <c r="C125" s="9"/>
    </row>
    <row r="126" spans="1:4" ht="12.75">
      <c r="A126" s="89" t="s">
        <v>287</v>
      </c>
      <c r="B126" s="188">
        <v>8004.1608960000003</v>
      </c>
      <c r="C126" s="9">
        <f t="shared" si="2"/>
        <v>8004.1608960000003</v>
      </c>
      <c r="D126" s="195">
        <f>B126+'5000'!B$369</f>
        <v>12878.573572000001</v>
      </c>
    </row>
    <row r="127" spans="1:4">
      <c r="A127" s="89" t="s">
        <v>288</v>
      </c>
      <c r="B127" s="188">
        <v>8004.1608960000003</v>
      </c>
      <c r="C127" s="9">
        <f t="shared" si="2"/>
        <v>8004.1608960000003</v>
      </c>
    </row>
    <row r="128" spans="1:4">
      <c r="A128" s="89" t="s">
        <v>289</v>
      </c>
      <c r="B128" s="188">
        <v>8004.1608960000003</v>
      </c>
      <c r="C128" s="9">
        <f t="shared" si="2"/>
        <v>8004.1608960000003</v>
      </c>
    </row>
    <row r="129" spans="1:4">
      <c r="A129" s="89" t="s">
        <v>290</v>
      </c>
      <c r="B129" s="188">
        <v>8964.6608360000009</v>
      </c>
      <c r="C129" s="9">
        <f t="shared" si="2"/>
        <v>8964.6608360000009</v>
      </c>
    </row>
    <row r="130" spans="1:4">
      <c r="A130" s="88" t="s">
        <v>291</v>
      </c>
      <c r="B130" s="188"/>
      <c r="C130" s="9"/>
    </row>
    <row r="131" spans="1:4" ht="12.75">
      <c r="A131" s="89" t="s">
        <v>292</v>
      </c>
      <c r="B131" s="188">
        <v>6957.469744</v>
      </c>
      <c r="C131" s="9">
        <f t="shared" si="2"/>
        <v>6957.469744</v>
      </c>
      <c r="D131" s="195">
        <f>B131+'5000'!B$369</f>
        <v>11831.882420000002</v>
      </c>
    </row>
    <row r="132" spans="1:4">
      <c r="A132" s="89" t="s">
        <v>293</v>
      </c>
      <c r="B132" s="188">
        <v>6957.469744</v>
      </c>
      <c r="C132" s="9">
        <f t="shared" si="2"/>
        <v>6957.469744</v>
      </c>
    </row>
    <row r="133" spans="1:4">
      <c r="A133" s="89" t="s">
        <v>294</v>
      </c>
      <c r="B133" s="188">
        <v>6957.469744</v>
      </c>
      <c r="C133" s="9">
        <f t="shared" si="2"/>
        <v>6957.469744</v>
      </c>
    </row>
    <row r="134" spans="1:4">
      <c r="A134" s="89" t="s">
        <v>295</v>
      </c>
      <c r="B134" s="188">
        <v>7792.3749680000001</v>
      </c>
      <c r="C134" s="9">
        <f t="shared" si="2"/>
        <v>7792.3749680000001</v>
      </c>
    </row>
    <row r="135" spans="1:4">
      <c r="A135" s="88" t="s">
        <v>301</v>
      </c>
      <c r="B135" s="188"/>
      <c r="C135" s="9"/>
    </row>
    <row r="136" spans="1:4" ht="12.75">
      <c r="A136" s="89" t="s">
        <v>302</v>
      </c>
      <c r="B136" s="188">
        <v>7403.4630160000006</v>
      </c>
      <c r="C136" s="9">
        <f>B136-(B136*$C$8)</f>
        <v>7403.4630160000006</v>
      </c>
      <c r="D136" s="195">
        <f>B136+'5000'!B$369</f>
        <v>12277.875692000001</v>
      </c>
    </row>
    <row r="137" spans="1:4">
      <c r="A137" s="89" t="s">
        <v>303</v>
      </c>
      <c r="B137" s="188">
        <v>7403.4630160000006</v>
      </c>
      <c r="C137" s="9">
        <f>B137-(B137*$C$8)</f>
        <v>7403.4630160000006</v>
      </c>
    </row>
    <row r="138" spans="1:4">
      <c r="A138" s="89" t="s">
        <v>304</v>
      </c>
      <c r="B138" s="188">
        <v>7403.4630160000006</v>
      </c>
      <c r="C138" s="9">
        <f t="shared" si="2"/>
        <v>7403.4630160000006</v>
      </c>
    </row>
    <row r="139" spans="1:4">
      <c r="A139" s="89" t="s">
        <v>305</v>
      </c>
      <c r="B139" s="188">
        <v>8291.8918600000015</v>
      </c>
      <c r="C139" s="9">
        <f t="shared" si="2"/>
        <v>8291.8918600000015</v>
      </c>
    </row>
    <row r="140" spans="1:4">
      <c r="A140" s="88" t="s">
        <v>306</v>
      </c>
      <c r="B140" s="188"/>
      <c r="C140" s="9"/>
    </row>
    <row r="141" spans="1:4" ht="12.75">
      <c r="A141" s="89" t="s">
        <v>307</v>
      </c>
      <c r="B141" s="188">
        <v>8517.2444840000007</v>
      </c>
      <c r="C141" s="9">
        <f t="shared" si="2"/>
        <v>8517.2444840000007</v>
      </c>
      <c r="D141" s="195">
        <f>B141+'5000'!B$369</f>
        <v>13391.657160000002</v>
      </c>
    </row>
    <row r="142" spans="1:4">
      <c r="A142" s="89" t="s">
        <v>308</v>
      </c>
      <c r="B142" s="188">
        <v>8517.2444840000007</v>
      </c>
      <c r="C142" s="9">
        <f t="shared" si="2"/>
        <v>8517.2444840000007</v>
      </c>
    </row>
    <row r="143" spans="1:4">
      <c r="A143" s="89" t="s">
        <v>309</v>
      </c>
      <c r="B143" s="188">
        <v>8517.2444840000007</v>
      </c>
      <c r="C143" s="9">
        <f t="shared" si="2"/>
        <v>8517.2444840000007</v>
      </c>
    </row>
    <row r="144" spans="1:4">
      <c r="A144" s="89" t="s">
        <v>310</v>
      </c>
      <c r="B144" s="188">
        <v>9539.3163519999998</v>
      </c>
      <c r="C144" s="9">
        <f t="shared" si="2"/>
        <v>9539.3163519999998</v>
      </c>
    </row>
    <row r="145" spans="1:4">
      <c r="A145" s="88" t="s">
        <v>296</v>
      </c>
      <c r="B145" s="188"/>
      <c r="C145" s="9"/>
    </row>
    <row r="146" spans="1:4" ht="12.75">
      <c r="A146" s="89" t="s">
        <v>297</v>
      </c>
      <c r="B146" s="188">
        <v>8504.4209520000004</v>
      </c>
      <c r="C146" s="9">
        <f t="shared" si="2"/>
        <v>8504.4209520000004</v>
      </c>
      <c r="D146" s="195">
        <f>B146+'5000'!B$369</f>
        <v>13378.833628</v>
      </c>
    </row>
    <row r="147" spans="1:4">
      <c r="A147" s="89" t="s">
        <v>298</v>
      </c>
      <c r="B147" s="188">
        <v>8504.4209520000004</v>
      </c>
      <c r="C147" s="9">
        <f t="shared" si="2"/>
        <v>8504.4209520000004</v>
      </c>
    </row>
    <row r="148" spans="1:4">
      <c r="A148" s="89" t="s">
        <v>299</v>
      </c>
      <c r="B148" s="188">
        <v>8504.4209520000004</v>
      </c>
      <c r="C148" s="9">
        <f t="shared" si="2"/>
        <v>8504.4209520000004</v>
      </c>
    </row>
    <row r="149" spans="1:4">
      <c r="A149" s="89" t="s">
        <v>300</v>
      </c>
      <c r="B149" s="188">
        <v>9524.9590559999997</v>
      </c>
      <c r="C149" s="9">
        <f t="shared" si="2"/>
        <v>9524.9590559999997</v>
      </c>
    </row>
    <row r="150" spans="1:4">
      <c r="A150" s="88" t="s">
        <v>311</v>
      </c>
      <c r="B150" s="188"/>
      <c r="C150" s="9"/>
    </row>
    <row r="151" spans="1:4" ht="12.75">
      <c r="A151" s="89" t="s">
        <v>312</v>
      </c>
      <c r="B151" s="188">
        <v>8183.9433360000003</v>
      </c>
      <c r="C151" s="9">
        <f t="shared" si="2"/>
        <v>8183.9433360000003</v>
      </c>
      <c r="D151" s="195">
        <f>B151+'5000'!B$369</f>
        <v>13058.356012</v>
      </c>
    </row>
    <row r="152" spans="1:4">
      <c r="A152" s="89" t="s">
        <v>313</v>
      </c>
      <c r="B152" s="188">
        <v>8183.9433360000003</v>
      </c>
      <c r="C152" s="9">
        <f t="shared" si="2"/>
        <v>8183.9433360000003</v>
      </c>
    </row>
    <row r="153" spans="1:4">
      <c r="A153" s="89" t="s">
        <v>314</v>
      </c>
      <c r="B153" s="188">
        <v>8183.9433360000003</v>
      </c>
      <c r="C153" s="9">
        <f t="shared" si="2"/>
        <v>8183.9433360000003</v>
      </c>
    </row>
    <row r="154" spans="1:4">
      <c r="A154" s="89" t="s">
        <v>315</v>
      </c>
      <c r="B154" s="188">
        <v>9166.0108440000004</v>
      </c>
      <c r="C154" s="9">
        <f t="shared" si="2"/>
        <v>9166.0108440000004</v>
      </c>
    </row>
    <row r="155" spans="1:4">
      <c r="A155" s="138" t="s">
        <v>316</v>
      </c>
      <c r="B155" s="208"/>
      <c r="C155" s="199"/>
    </row>
    <row r="156" spans="1:4" ht="12.75">
      <c r="A156" s="125" t="s">
        <v>1552</v>
      </c>
      <c r="B156" s="211"/>
      <c r="C156" s="212"/>
    </row>
    <row r="157" spans="1:4">
      <c r="A157" s="89" t="s">
        <v>1553</v>
      </c>
      <c r="B157" s="188">
        <v>4686.9456040000005</v>
      </c>
      <c r="C157" s="9">
        <f t="shared" si="2"/>
        <v>4686.9456040000005</v>
      </c>
    </row>
    <row r="158" spans="1:4">
      <c r="A158" s="89" t="s">
        <v>1554</v>
      </c>
      <c r="B158" s="188">
        <v>5337.9098320000003</v>
      </c>
      <c r="C158" s="9">
        <f t="shared" si="2"/>
        <v>5337.9098320000003</v>
      </c>
    </row>
    <row r="159" spans="1:4">
      <c r="A159" s="89" t="s">
        <v>1555</v>
      </c>
      <c r="B159" s="188">
        <v>6509.6739040000002</v>
      </c>
      <c r="C159" s="9">
        <f t="shared" si="2"/>
        <v>6509.6739040000002</v>
      </c>
    </row>
    <row r="160" spans="1:4">
      <c r="A160" s="89" t="s">
        <v>1556</v>
      </c>
      <c r="B160" s="188">
        <v>5285.5879240000004</v>
      </c>
      <c r="C160" s="9">
        <f t="shared" si="2"/>
        <v>5285.5879240000004</v>
      </c>
    </row>
    <row r="161" spans="1:3">
      <c r="A161" s="90" t="s">
        <v>1557</v>
      </c>
      <c r="B161" s="188">
        <v>6180.7210560000003</v>
      </c>
      <c r="C161" s="9">
        <f t="shared" si="2"/>
        <v>6180.7210560000003</v>
      </c>
    </row>
    <row r="162" spans="1:3" ht="12">
      <c r="A162" s="126" t="s">
        <v>1558</v>
      </c>
      <c r="B162" s="211"/>
      <c r="C162" s="212"/>
    </row>
    <row r="163" spans="1:3">
      <c r="A163" s="89" t="s">
        <v>1559</v>
      </c>
      <c r="B163" s="188">
        <v>5446.9651960000001</v>
      </c>
      <c r="C163" s="9">
        <f t="shared" si="2"/>
        <v>5446.9651960000001</v>
      </c>
    </row>
    <row r="164" spans="1:3">
      <c r="A164" s="89" t="s">
        <v>1560</v>
      </c>
      <c r="B164" s="188">
        <v>5917.182452</v>
      </c>
      <c r="C164" s="9">
        <f t="shared" si="2"/>
        <v>5917.182452</v>
      </c>
    </row>
    <row r="165" spans="1:3">
      <c r="A165" s="89" t="s">
        <v>1561</v>
      </c>
      <c r="B165" s="188">
        <v>7493.6862879999999</v>
      </c>
      <c r="C165" s="9">
        <f t="shared" si="2"/>
        <v>7493.6862879999999</v>
      </c>
    </row>
    <row r="166" spans="1:3">
      <c r="A166" s="90" t="s">
        <v>1562</v>
      </c>
      <c r="B166" s="188">
        <v>6400.7924720000001</v>
      </c>
      <c r="C166" s="9">
        <f t="shared" si="2"/>
        <v>6400.7924720000001</v>
      </c>
    </row>
    <row r="167" spans="1:3">
      <c r="A167" s="90" t="s">
        <v>1563</v>
      </c>
      <c r="B167" s="188">
        <v>6893.1465279999993</v>
      </c>
      <c r="C167" s="9">
        <f t="shared" si="2"/>
        <v>6893.1465279999993</v>
      </c>
    </row>
    <row r="168" spans="1:3" ht="12">
      <c r="A168" s="124" t="s">
        <v>1564</v>
      </c>
      <c r="B168" s="211"/>
      <c r="C168" s="212"/>
    </row>
    <row r="169" spans="1:3">
      <c r="A169" s="93" t="s">
        <v>1565</v>
      </c>
      <c r="B169" s="188">
        <v>2026.4026719999999</v>
      </c>
      <c r="C169" s="9">
        <f t="shared" si="2"/>
        <v>2026.4026719999999</v>
      </c>
    </row>
    <row r="170" spans="1:3">
      <c r="A170" s="93" t="s">
        <v>1566</v>
      </c>
      <c r="B170" s="188">
        <v>2269.5754199999997</v>
      </c>
      <c r="C170" s="9">
        <f t="shared" si="2"/>
        <v>2269.5754199999997</v>
      </c>
    </row>
    <row r="171" spans="1:3">
      <c r="A171" s="93" t="s">
        <v>1567</v>
      </c>
      <c r="B171" s="188">
        <v>2431.6800440000002</v>
      </c>
      <c r="C171" s="9">
        <f t="shared" si="2"/>
        <v>2431.6800440000002</v>
      </c>
    </row>
    <row r="172" spans="1:3">
      <c r="A172" s="93" t="s">
        <v>1568</v>
      </c>
      <c r="B172" s="188">
        <v>1227.8966720000001</v>
      </c>
      <c r="C172" s="9">
        <f t="shared" si="2"/>
        <v>1227.8966720000001</v>
      </c>
    </row>
    <row r="173" spans="1:3">
      <c r="A173" s="93" t="s">
        <v>1569</v>
      </c>
      <c r="B173" s="188">
        <v>1473.4728440000001</v>
      </c>
      <c r="C173" s="9">
        <f t="shared" si="2"/>
        <v>1473.4728440000001</v>
      </c>
    </row>
    <row r="174" spans="1:3">
      <c r="A174" s="93" t="s">
        <v>1570</v>
      </c>
      <c r="B174" s="188">
        <v>4456.2485239999996</v>
      </c>
      <c r="C174" s="9">
        <f t="shared" si="2"/>
        <v>4456.2485239999996</v>
      </c>
    </row>
    <row r="175" spans="1:3" ht="12.75">
      <c r="A175" s="91" t="s">
        <v>317</v>
      </c>
    </row>
    <row r="176" spans="1:3" ht="14.25">
      <c r="A176" s="283" t="s">
        <v>318</v>
      </c>
    </row>
    <row r="177" spans="1:1" ht="14.25">
      <c r="A177" s="283" t="s">
        <v>2113</v>
      </c>
    </row>
    <row r="178" spans="1:1" ht="14.25">
      <c r="A178" s="283" t="s">
        <v>2112</v>
      </c>
    </row>
    <row r="179" spans="1:1" ht="14.25">
      <c r="A179" s="283"/>
    </row>
    <row r="180" spans="1:1" ht="14.25">
      <c r="A180" s="282" t="s">
        <v>1585</v>
      </c>
    </row>
    <row r="181" spans="1:1" ht="14.25">
      <c r="A181" s="283"/>
    </row>
  </sheetData>
  <mergeCells count="5">
    <mergeCell ref="A1:C1"/>
    <mergeCell ref="A2:C2"/>
    <mergeCell ref="A3:C3"/>
    <mergeCell ref="A4:C4"/>
    <mergeCell ref="A6:C6"/>
  </mergeCells>
  <hyperlinks>
    <hyperlink ref="A177" location="'5000'!A309" display="Цена на эти позиции находятся на листе &quot;3000&quot; с фигурным наличником  "/>
    <hyperlink ref="A178" location="'5000'!A368" display="и на листе &quot;5000&quot; с прямым наличником. "/>
    <hyperlink ref="A180" location="ДЭ!A13" display="Цены на доборные элементы находятся на листе &quot;ДЭ&quot;"/>
  </hyperlinks>
  <pageMargins left="0.11811023622047245" right="0.11811023622047245" top="0.15748031496062992" bottom="0.15748031496062992" header="0.31496062992125984" footer="0.31496062992125984"/>
  <pageSetup paperSize="9" scale="90" fitToHeight="3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259"/>
  <sheetViews>
    <sheetView workbookViewId="0">
      <selection activeCell="A2" sqref="A2:C4"/>
    </sheetView>
  </sheetViews>
  <sheetFormatPr defaultRowHeight="15"/>
  <cols>
    <col min="1" max="1" width="60.77734375" bestFit="1" customWidth="1"/>
    <col min="2" max="2" width="8.88671875" style="7" customWidth="1"/>
    <col min="3" max="3" width="8.88671875" customWidth="1"/>
    <col min="4" max="4" width="15.109375" customWidth="1"/>
  </cols>
  <sheetData>
    <row r="1" spans="1:4" ht="12" customHeight="1">
      <c r="A1" s="301" t="s">
        <v>1743</v>
      </c>
      <c r="B1" s="301"/>
      <c r="C1" s="301"/>
    </row>
    <row r="2" spans="1:4" ht="12" customHeight="1">
      <c r="A2" s="301" t="s">
        <v>2232</v>
      </c>
      <c r="B2" s="301"/>
      <c r="C2" s="301"/>
    </row>
    <row r="3" spans="1:4" ht="12" customHeight="1">
      <c r="A3" s="301" t="s">
        <v>2233</v>
      </c>
      <c r="B3" s="301"/>
      <c r="C3" s="301"/>
    </row>
    <row r="4" spans="1:4" ht="12" customHeight="1">
      <c r="A4" s="301" t="s">
        <v>2234</v>
      </c>
      <c r="B4" s="301"/>
      <c r="C4" s="301"/>
    </row>
    <row r="5" spans="1:4" ht="12" customHeight="1">
      <c r="A5" s="22"/>
      <c r="B5" s="23"/>
      <c r="C5" s="22"/>
    </row>
    <row r="6" spans="1:4" ht="15" customHeight="1">
      <c r="A6" s="302" t="s">
        <v>121</v>
      </c>
      <c r="B6" s="302"/>
      <c r="C6" s="302"/>
    </row>
    <row r="7" spans="1:4" ht="12" customHeight="1" thickBot="1">
      <c r="A7" s="42" t="s">
        <v>1019</v>
      </c>
      <c r="B7" s="3"/>
      <c r="C7" s="4"/>
    </row>
    <row r="8" spans="1:4" ht="12" customHeight="1" thickBot="1">
      <c r="A8" s="56"/>
      <c r="B8" s="24" t="s">
        <v>122</v>
      </c>
      <c r="C8" s="11">
        <v>0</v>
      </c>
    </row>
    <row r="9" spans="1:4" ht="9.75" customHeight="1" thickBot="1">
      <c r="A9" s="25"/>
      <c r="B9" s="26"/>
      <c r="C9" s="25"/>
    </row>
    <row r="10" spans="1:4" ht="37.5" customHeight="1" thickBot="1">
      <c r="A10" s="58" t="s">
        <v>120</v>
      </c>
      <c r="B10" s="59" t="s">
        <v>117</v>
      </c>
      <c r="C10" s="59" t="s">
        <v>118</v>
      </c>
      <c r="D10" s="200" t="s">
        <v>1742</v>
      </c>
    </row>
    <row r="11" spans="1:4" s="34" customFormat="1" ht="12" customHeight="1">
      <c r="A11" s="145" t="s">
        <v>972</v>
      </c>
      <c r="B11" s="83"/>
      <c r="C11" s="77"/>
      <c r="D11" s="195"/>
    </row>
    <row r="12" spans="1:4" s="34" customFormat="1" ht="12" customHeight="1">
      <c r="A12" s="122" t="s">
        <v>973</v>
      </c>
      <c r="B12" s="36"/>
      <c r="C12" s="33"/>
      <c r="D12" s="195"/>
    </row>
    <row r="13" spans="1:4" s="12" customFormat="1" ht="12" customHeight="1">
      <c r="A13" s="35" t="s">
        <v>974</v>
      </c>
      <c r="B13" s="198">
        <v>9002.736132</v>
      </c>
      <c r="C13" s="9">
        <f>B13-(B13*$C$8)</f>
        <v>9002.736132</v>
      </c>
      <c r="D13" s="195">
        <f>B13+B$49</f>
        <v>13279.739824</v>
      </c>
    </row>
    <row r="14" spans="1:4" s="12" customFormat="1" ht="12" customHeight="1">
      <c r="A14" s="35" t="s">
        <v>975</v>
      </c>
      <c r="B14" s="198">
        <v>9002.736132</v>
      </c>
      <c r="C14" s="9">
        <f>B14-(B14*$C$8)</f>
        <v>9002.736132</v>
      </c>
    </row>
    <row r="15" spans="1:4" s="12" customFormat="1" ht="12" customHeight="1">
      <c r="A15" s="35" t="s">
        <v>976</v>
      </c>
      <c r="B15" s="198">
        <v>9002.736132</v>
      </c>
      <c r="C15" s="9">
        <f>B15-(B15*$C$8)</f>
        <v>9002.736132</v>
      </c>
    </row>
    <row r="16" spans="1:4" s="12" customFormat="1" ht="12" customHeight="1">
      <c r="A16" s="35" t="s">
        <v>977</v>
      </c>
      <c r="B16" s="198">
        <v>9709.500908</v>
      </c>
      <c r="C16" s="9">
        <f>B16-(B16*$C$8)</f>
        <v>9709.500908</v>
      </c>
    </row>
    <row r="17" spans="1:4" s="37" customFormat="1" ht="12" customHeight="1">
      <c r="A17" s="99" t="s">
        <v>978</v>
      </c>
      <c r="B17" s="198"/>
      <c r="C17" s="9"/>
    </row>
    <row r="18" spans="1:4" s="12" customFormat="1" ht="12" customHeight="1">
      <c r="A18" s="35" t="s">
        <v>979</v>
      </c>
      <c r="B18" s="198">
        <v>9795.8502400000016</v>
      </c>
      <c r="C18" s="9">
        <f>B18-(B18*$C$8)</f>
        <v>9795.8502400000016</v>
      </c>
      <c r="D18" s="195">
        <f>B18+B$49</f>
        <v>14072.853932000002</v>
      </c>
    </row>
    <row r="19" spans="1:4" s="12" customFormat="1" ht="12" customHeight="1">
      <c r="A19" s="35" t="s">
        <v>980</v>
      </c>
      <c r="B19" s="198">
        <v>9795.8502400000016</v>
      </c>
      <c r="C19" s="9">
        <f>B19-(B19*$C$8)</f>
        <v>9795.8502400000016</v>
      </c>
    </row>
    <row r="20" spans="1:4" s="12" customFormat="1" ht="12" customHeight="1">
      <c r="A20" s="35" t="s">
        <v>981</v>
      </c>
      <c r="B20" s="198">
        <v>9795.8502400000016</v>
      </c>
      <c r="C20" s="9">
        <f>B20-(B20*$C$8)</f>
        <v>9795.8502400000016</v>
      </c>
    </row>
    <row r="21" spans="1:4" s="12" customFormat="1" ht="12" customHeight="1">
      <c r="A21" s="35" t="s">
        <v>982</v>
      </c>
      <c r="B21" s="198">
        <v>10951.596756000001</v>
      </c>
      <c r="C21" s="9">
        <f>B21-(B21*$C$8)</f>
        <v>10951.596756000001</v>
      </c>
    </row>
    <row r="22" spans="1:4" s="37" customFormat="1" ht="12" customHeight="1">
      <c r="A22" s="99" t="s">
        <v>983</v>
      </c>
      <c r="B22" s="198"/>
      <c r="C22" s="9"/>
    </row>
    <row r="23" spans="1:4" s="12" customFormat="1" ht="12" customHeight="1">
      <c r="A23" s="35" t="s">
        <v>984</v>
      </c>
      <c r="B23" s="198">
        <v>13619.492268</v>
      </c>
      <c r="C23" s="9">
        <f>B23-(B23*$C$8)</f>
        <v>13619.492268</v>
      </c>
      <c r="D23" s="195">
        <f>B23+B$49</f>
        <v>17896.49596</v>
      </c>
    </row>
    <row r="24" spans="1:4" s="12" customFormat="1" ht="12" customHeight="1">
      <c r="A24" s="35" t="s">
        <v>985</v>
      </c>
      <c r="B24" s="198">
        <v>13619.492268</v>
      </c>
      <c r="C24" s="9">
        <f>B24-(B24*$C$8)</f>
        <v>13619.492268</v>
      </c>
    </row>
    <row r="25" spans="1:4" s="12" customFormat="1" ht="12" customHeight="1">
      <c r="A25" s="35" t="s">
        <v>986</v>
      </c>
      <c r="B25" s="198">
        <v>13619.492268</v>
      </c>
      <c r="C25" s="9">
        <f>B25-(B25*$C$8)</f>
        <v>13619.492268</v>
      </c>
    </row>
    <row r="26" spans="1:4" s="12" customFormat="1" ht="12" customHeight="1">
      <c r="A26" s="35" t="s">
        <v>987</v>
      </c>
      <c r="B26" s="198">
        <v>15227.193179999998</v>
      </c>
      <c r="C26" s="9">
        <f>B26-(B26*$C$8)</f>
        <v>15227.193179999998</v>
      </c>
    </row>
    <row r="27" spans="1:4" s="37" customFormat="1" ht="12" customHeight="1">
      <c r="A27" s="99" t="s">
        <v>988</v>
      </c>
      <c r="B27" s="198"/>
      <c r="C27" s="9"/>
    </row>
    <row r="28" spans="1:4" s="12" customFormat="1" ht="12" customHeight="1">
      <c r="A28" s="35" t="s">
        <v>989</v>
      </c>
      <c r="B28" s="198">
        <v>10701.197924000002</v>
      </c>
      <c r="C28" s="9">
        <f>B28-(B28*$C$8)</f>
        <v>10701.197924000002</v>
      </c>
      <c r="D28" s="195">
        <f>B28+B$49</f>
        <v>14978.201616000002</v>
      </c>
    </row>
    <row r="29" spans="1:4" s="12" customFormat="1" ht="12" customHeight="1">
      <c r="A29" s="35" t="s">
        <v>990</v>
      </c>
      <c r="B29" s="198">
        <v>10701.197924000002</v>
      </c>
      <c r="C29" s="9">
        <f>B29-(B29*$C$8)</f>
        <v>10701.197924000002</v>
      </c>
    </row>
    <row r="30" spans="1:4" s="12" customFormat="1" ht="12" customHeight="1">
      <c r="A30" s="35" t="s">
        <v>991</v>
      </c>
      <c r="B30" s="198">
        <v>10701.197924000002</v>
      </c>
      <c r="C30" s="9">
        <f>B30-(B30*$C$8)</f>
        <v>10701.197924000002</v>
      </c>
    </row>
    <row r="31" spans="1:4" s="12" customFormat="1" ht="12" customHeight="1">
      <c r="A31" s="35" t="s">
        <v>992</v>
      </c>
      <c r="B31" s="198">
        <v>11964.244672000001</v>
      </c>
      <c r="C31" s="9">
        <f>B31-(B31*$C$8)</f>
        <v>11964.244672000001</v>
      </c>
    </row>
    <row r="32" spans="1:4" s="12" customFormat="1" ht="11.25">
      <c r="A32" s="99" t="s">
        <v>993</v>
      </c>
      <c r="B32" s="198"/>
      <c r="C32" s="9"/>
    </row>
    <row r="33" spans="1:4" s="12" customFormat="1" ht="12.75">
      <c r="A33" s="35" t="s">
        <v>994</v>
      </c>
      <c r="B33" s="198">
        <v>9502.3004600000004</v>
      </c>
      <c r="C33" s="9">
        <f>B33-(B33*$C$8)</f>
        <v>9502.3004600000004</v>
      </c>
      <c r="D33" s="195">
        <f>B33+B$55</f>
        <v>14108.304436</v>
      </c>
    </row>
    <row r="34" spans="1:4" s="12" customFormat="1" ht="11.25">
      <c r="A34" s="35" t="s">
        <v>995</v>
      </c>
      <c r="B34" s="198">
        <v>9502.3004600000004</v>
      </c>
      <c r="C34" s="9">
        <f t="shared" ref="C34:C59" si="0">B34-(B34*$C$8)</f>
        <v>9502.3004600000004</v>
      </c>
    </row>
    <row r="35" spans="1:4" s="12" customFormat="1" ht="11.25">
      <c r="A35" s="35" t="s">
        <v>996</v>
      </c>
      <c r="B35" s="198">
        <v>9502.3004600000004</v>
      </c>
      <c r="C35" s="9">
        <f t="shared" si="0"/>
        <v>9502.3004600000004</v>
      </c>
    </row>
    <row r="36" spans="1:4" s="12" customFormat="1" ht="11.25">
      <c r="A36" s="35" t="s">
        <v>997</v>
      </c>
      <c r="B36" s="198">
        <v>10248.199935999999</v>
      </c>
      <c r="C36" s="9">
        <f t="shared" si="0"/>
        <v>10248.199935999999</v>
      </c>
    </row>
    <row r="37" spans="1:4" s="12" customFormat="1" ht="11.25">
      <c r="A37" s="99" t="s">
        <v>998</v>
      </c>
      <c r="B37" s="198"/>
      <c r="C37" s="9"/>
    </row>
    <row r="38" spans="1:4" s="12" customFormat="1" ht="12.75">
      <c r="A38" s="35" t="s">
        <v>999</v>
      </c>
      <c r="B38" s="198">
        <v>13095.893699999999</v>
      </c>
      <c r="C38" s="9">
        <f t="shared" si="0"/>
        <v>13095.893699999999</v>
      </c>
      <c r="D38" s="195">
        <f>B38+B$55</f>
        <v>17701.897676000001</v>
      </c>
    </row>
    <row r="39" spans="1:4" s="12" customFormat="1" ht="11.25">
      <c r="A39" s="35" t="s">
        <v>1000</v>
      </c>
      <c r="B39" s="198">
        <v>13095.893699999999</v>
      </c>
      <c r="C39" s="9">
        <f t="shared" si="0"/>
        <v>13095.893699999999</v>
      </c>
    </row>
    <row r="40" spans="1:4" s="12" customFormat="1" ht="11.25">
      <c r="A40" s="35" t="s">
        <v>1001</v>
      </c>
      <c r="B40" s="198">
        <v>13095.893699999999</v>
      </c>
      <c r="C40" s="9">
        <f t="shared" si="0"/>
        <v>13095.893699999999</v>
      </c>
    </row>
    <row r="41" spans="1:4" s="12" customFormat="1" ht="11.25">
      <c r="A41" s="35" t="s">
        <v>1002</v>
      </c>
      <c r="B41" s="202">
        <v>14641.548324000001</v>
      </c>
      <c r="C41" s="9">
        <f t="shared" si="0"/>
        <v>14641.548324000001</v>
      </c>
    </row>
    <row r="42" spans="1:4" s="12" customFormat="1" ht="11.25">
      <c r="A42" s="99" t="s">
        <v>1003</v>
      </c>
      <c r="B42" s="202"/>
      <c r="C42" s="9"/>
    </row>
    <row r="43" spans="1:4" s="12" customFormat="1" ht="12.75">
      <c r="A43" s="35" t="s">
        <v>1004</v>
      </c>
      <c r="B43" s="202">
        <v>13092.446683999999</v>
      </c>
      <c r="C43" s="9">
        <f t="shared" si="0"/>
        <v>13092.446683999999</v>
      </c>
      <c r="D43" s="195">
        <f>B43+B$55</f>
        <v>17698.450659999999</v>
      </c>
    </row>
    <row r="44" spans="1:4" s="12" customFormat="1" ht="11.25">
      <c r="A44" s="35" t="s">
        <v>1005</v>
      </c>
      <c r="B44" s="202">
        <v>13092.446683999999</v>
      </c>
      <c r="C44" s="9">
        <f t="shared" si="0"/>
        <v>13092.446683999999</v>
      </c>
    </row>
    <row r="45" spans="1:4" s="12" customFormat="1" ht="11.25">
      <c r="A45" s="35" t="s">
        <v>1006</v>
      </c>
      <c r="B45" s="202">
        <v>13092.446683999999</v>
      </c>
      <c r="C45" s="9">
        <f t="shared" si="0"/>
        <v>13092.446683999999</v>
      </c>
    </row>
    <row r="46" spans="1:4" s="12" customFormat="1" ht="11.25">
      <c r="A46" s="35" t="s">
        <v>1007</v>
      </c>
      <c r="B46" s="202">
        <v>14637.453016000001</v>
      </c>
      <c r="C46" s="9">
        <f t="shared" si="0"/>
        <v>14637.453016000001</v>
      </c>
    </row>
    <row r="47" spans="1:4" s="12" customFormat="1" ht="11.25">
      <c r="A47" s="146" t="s">
        <v>8</v>
      </c>
      <c r="B47" s="202"/>
      <c r="C47" s="9"/>
    </row>
    <row r="48" spans="1:4" s="12" customFormat="1" ht="11.25">
      <c r="A48" s="99" t="s">
        <v>1008</v>
      </c>
      <c r="B48" s="202"/>
      <c r="C48" s="9"/>
    </row>
    <row r="49" spans="1:3" s="12" customFormat="1" ht="11.25">
      <c r="A49" s="35" t="s">
        <v>1009</v>
      </c>
      <c r="B49" s="202">
        <v>4277.0036920000002</v>
      </c>
      <c r="C49" s="9">
        <f t="shared" si="0"/>
        <v>4277.0036920000002</v>
      </c>
    </row>
    <row r="50" spans="1:3" s="12" customFormat="1" ht="11.25">
      <c r="A50" s="35" t="s">
        <v>1010</v>
      </c>
      <c r="B50" s="202">
        <v>4693.7289520000004</v>
      </c>
      <c r="C50" s="9">
        <f t="shared" si="0"/>
        <v>4693.7289520000004</v>
      </c>
    </row>
    <row r="51" spans="1:3" s="12" customFormat="1" ht="11.25">
      <c r="A51" s="35" t="s">
        <v>1011</v>
      </c>
      <c r="B51" s="202">
        <v>5750.6979040000006</v>
      </c>
      <c r="C51" s="9">
        <f t="shared" si="0"/>
        <v>5750.6979040000006</v>
      </c>
    </row>
    <row r="52" spans="1:3" s="12" customFormat="1" ht="11.25">
      <c r="A52" s="35" t="s">
        <v>1012</v>
      </c>
      <c r="B52" s="202">
        <v>5628.6450759999998</v>
      </c>
      <c r="C52" s="9">
        <f t="shared" si="0"/>
        <v>5628.6450759999998</v>
      </c>
    </row>
    <row r="53" spans="1:3" s="12" customFormat="1" ht="11.25">
      <c r="A53" s="35" t="s">
        <v>123</v>
      </c>
      <c r="B53" s="202">
        <v>5958.4201480000002</v>
      </c>
      <c r="C53" s="9">
        <f t="shared" si="0"/>
        <v>5958.4201480000002</v>
      </c>
    </row>
    <row r="54" spans="1:3" s="12" customFormat="1" ht="11.25">
      <c r="A54" s="99" t="s">
        <v>1013</v>
      </c>
      <c r="B54" s="202"/>
      <c r="C54" s="9"/>
    </row>
    <row r="55" spans="1:3" s="12" customFormat="1" ht="11.25">
      <c r="A55" s="35" t="s">
        <v>1014</v>
      </c>
      <c r="B55" s="202">
        <v>4606.003976</v>
      </c>
      <c r="C55" s="9">
        <f t="shared" si="0"/>
        <v>4606.003976</v>
      </c>
    </row>
    <row r="56" spans="1:3" s="12" customFormat="1" ht="11.25">
      <c r="A56" s="35" t="s">
        <v>1015</v>
      </c>
      <c r="B56" s="202">
        <v>5054.8434080000006</v>
      </c>
      <c r="C56" s="9">
        <f t="shared" si="0"/>
        <v>5054.8434080000006</v>
      </c>
    </row>
    <row r="57" spans="1:3" s="12" customFormat="1" ht="11.25">
      <c r="A57" s="35" t="s">
        <v>1016</v>
      </c>
      <c r="B57" s="202">
        <v>6890.5849839999992</v>
      </c>
      <c r="C57" s="9">
        <f t="shared" si="0"/>
        <v>6890.5849839999992</v>
      </c>
    </row>
    <row r="58" spans="1:3" s="12" customFormat="1" ht="11.25">
      <c r="A58" s="35" t="s">
        <v>1017</v>
      </c>
      <c r="B58" s="202">
        <v>6494.5892560000002</v>
      </c>
      <c r="C58" s="9">
        <f t="shared" si="0"/>
        <v>6494.5892560000002</v>
      </c>
    </row>
    <row r="59" spans="1:3" s="12" customFormat="1" ht="11.25">
      <c r="A59" s="35" t="s">
        <v>1018</v>
      </c>
      <c r="B59" s="202">
        <v>6875.1208479999996</v>
      </c>
      <c r="C59" s="9">
        <f t="shared" si="0"/>
        <v>6875.1208479999996</v>
      </c>
    </row>
    <row r="60" spans="1:3" s="12" customFormat="1" ht="11.25">
      <c r="B60" s="8"/>
    </row>
    <row r="61" spans="1:3" s="12" customFormat="1" ht="12.75">
      <c r="A61" s="91" t="s">
        <v>317</v>
      </c>
      <c r="B61" s="8"/>
    </row>
    <row r="62" spans="1:3" s="12" customFormat="1" ht="14.25">
      <c r="A62" s="283" t="s">
        <v>1585</v>
      </c>
      <c r="B62" s="8"/>
    </row>
    <row r="63" spans="1:3" s="12" customFormat="1" ht="11.25">
      <c r="B63" s="8"/>
    </row>
    <row r="64" spans="1:3" s="12" customFormat="1" ht="11.25">
      <c r="B64" s="8"/>
    </row>
    <row r="65" spans="2:2" s="12" customFormat="1" ht="11.25">
      <c r="B65" s="8"/>
    </row>
    <row r="66" spans="2:2" s="12" customFormat="1" ht="11.25">
      <c r="B66" s="8"/>
    </row>
    <row r="67" spans="2:2" s="12" customFormat="1" ht="11.25">
      <c r="B67" s="8"/>
    </row>
    <row r="68" spans="2:2" s="12" customFormat="1" ht="11.25">
      <c r="B68" s="8"/>
    </row>
    <row r="69" spans="2:2" s="12" customFormat="1" ht="11.25">
      <c r="B69" s="8"/>
    </row>
    <row r="70" spans="2:2" s="12" customFormat="1" ht="11.25">
      <c r="B70" s="8"/>
    </row>
    <row r="71" spans="2:2" s="12" customFormat="1" ht="11.25">
      <c r="B71" s="8"/>
    </row>
    <row r="72" spans="2:2" s="12" customFormat="1" ht="11.25">
      <c r="B72" s="8"/>
    </row>
    <row r="73" spans="2:2" s="12" customFormat="1" ht="11.25">
      <c r="B73" s="8"/>
    </row>
    <row r="74" spans="2:2" s="12" customFormat="1" ht="11.25">
      <c r="B74" s="8"/>
    </row>
    <row r="75" spans="2:2" s="12" customFormat="1" ht="11.25">
      <c r="B75" s="8"/>
    </row>
    <row r="76" spans="2:2" s="12" customFormat="1" ht="11.25">
      <c r="B76" s="8"/>
    </row>
    <row r="77" spans="2:2" s="12" customFormat="1" ht="11.25">
      <c r="B77" s="8"/>
    </row>
    <row r="78" spans="2:2" s="12" customFormat="1" ht="11.25">
      <c r="B78" s="8"/>
    </row>
    <row r="79" spans="2:2" s="12" customFormat="1" ht="11.25">
      <c r="B79" s="8"/>
    </row>
    <row r="80" spans="2:2" s="12" customFormat="1" ht="11.25">
      <c r="B80" s="8"/>
    </row>
    <row r="81" spans="2:2" s="12" customFormat="1" ht="11.25">
      <c r="B81" s="8"/>
    </row>
    <row r="82" spans="2:2" s="12" customFormat="1" ht="11.25">
      <c r="B82" s="8"/>
    </row>
    <row r="83" spans="2:2" s="12" customFormat="1" ht="11.25">
      <c r="B83" s="8"/>
    </row>
    <row r="84" spans="2:2" s="12" customFormat="1" ht="11.25">
      <c r="B84" s="8"/>
    </row>
    <row r="85" spans="2:2" s="12" customFormat="1" ht="11.25">
      <c r="B85" s="8"/>
    </row>
    <row r="86" spans="2:2" s="12" customFormat="1" ht="11.25">
      <c r="B86" s="8"/>
    </row>
    <row r="87" spans="2:2" s="12" customFormat="1" ht="11.25">
      <c r="B87" s="8"/>
    </row>
    <row r="88" spans="2:2" s="12" customFormat="1" ht="11.25">
      <c r="B88" s="8"/>
    </row>
    <row r="89" spans="2:2" s="12" customFormat="1" ht="11.25">
      <c r="B89" s="8"/>
    </row>
    <row r="90" spans="2:2" s="12" customFormat="1" ht="11.25">
      <c r="B90" s="8"/>
    </row>
    <row r="91" spans="2:2" s="12" customFormat="1" ht="11.25">
      <c r="B91" s="8"/>
    </row>
    <row r="92" spans="2:2" s="12" customFormat="1" ht="11.25">
      <c r="B92" s="8"/>
    </row>
    <row r="93" spans="2:2" s="12" customFormat="1" ht="11.25">
      <c r="B93" s="8"/>
    </row>
    <row r="94" spans="2:2" s="12" customFormat="1" ht="11.25">
      <c r="B94" s="8"/>
    </row>
    <row r="95" spans="2:2" s="12" customFormat="1" ht="11.25">
      <c r="B95" s="8"/>
    </row>
    <row r="96" spans="2:2" s="12" customFormat="1" ht="11.25">
      <c r="B96" s="8"/>
    </row>
    <row r="97" spans="1:3" s="12" customFormat="1" ht="11.25">
      <c r="B97" s="8"/>
    </row>
    <row r="98" spans="1:3" s="12" customFormat="1" ht="11.25">
      <c r="B98" s="8"/>
    </row>
    <row r="99" spans="1:3" s="12" customFormat="1" ht="11.25">
      <c r="B99" s="8"/>
    </row>
    <row r="100" spans="1:3" s="12" customFormat="1" ht="11.25">
      <c r="B100" s="8"/>
    </row>
    <row r="101" spans="1:3" s="12" customFormat="1" ht="11.25">
      <c r="B101" s="8"/>
    </row>
    <row r="102" spans="1:3">
      <c r="A102" s="12"/>
      <c r="B102" s="8"/>
      <c r="C102" s="12"/>
    </row>
    <row r="103" spans="1:3">
      <c r="A103" s="12"/>
      <c r="B103" s="8"/>
      <c r="C103" s="12"/>
    </row>
    <row r="104" spans="1:3">
      <c r="A104" s="12"/>
      <c r="B104" s="8"/>
      <c r="C104" s="12"/>
    </row>
    <row r="105" spans="1:3">
      <c r="A105" s="12"/>
      <c r="B105" s="8"/>
      <c r="C105" s="12"/>
    </row>
    <row r="106" spans="1:3">
      <c r="A106" s="12"/>
      <c r="B106" s="8"/>
      <c r="C106" s="12"/>
    </row>
    <row r="107" spans="1:3">
      <c r="A107" s="12"/>
      <c r="B107" s="8"/>
      <c r="C107" s="12"/>
    </row>
    <row r="108" spans="1:3">
      <c r="A108" s="12"/>
      <c r="B108" s="8"/>
      <c r="C108" s="12"/>
    </row>
    <row r="109" spans="1:3">
      <c r="A109" s="12"/>
      <c r="B109" s="8"/>
      <c r="C109" s="12"/>
    </row>
    <row r="110" spans="1:3">
      <c r="A110" s="12"/>
      <c r="B110" s="8"/>
      <c r="C110" s="12"/>
    </row>
    <row r="111" spans="1:3">
      <c r="A111" s="12"/>
      <c r="B111" s="8"/>
      <c r="C111" s="12"/>
    </row>
    <row r="112" spans="1:3">
      <c r="A112" s="12"/>
      <c r="B112" s="8"/>
      <c r="C112" s="12"/>
    </row>
    <row r="113" spans="1:3">
      <c r="A113" s="12"/>
      <c r="B113" s="8"/>
      <c r="C113" s="12"/>
    </row>
    <row r="114" spans="1:3">
      <c r="A114" s="12"/>
      <c r="B114" s="8"/>
      <c r="C114" s="12"/>
    </row>
    <row r="115" spans="1:3">
      <c r="A115" s="12"/>
      <c r="B115" s="8"/>
      <c r="C115" s="12"/>
    </row>
    <row r="116" spans="1:3">
      <c r="A116" s="12"/>
      <c r="B116" s="8"/>
      <c r="C116" s="12"/>
    </row>
    <row r="117" spans="1:3">
      <c r="A117" s="12"/>
      <c r="B117" s="8"/>
      <c r="C117" s="12"/>
    </row>
    <row r="118" spans="1:3">
      <c r="A118" s="12"/>
      <c r="B118" s="8"/>
      <c r="C118" s="12"/>
    </row>
    <row r="119" spans="1:3">
      <c r="A119" s="12"/>
      <c r="B119" s="8"/>
      <c r="C119" s="12"/>
    </row>
    <row r="120" spans="1:3">
      <c r="A120" s="12"/>
      <c r="B120" s="8"/>
      <c r="C120" s="12"/>
    </row>
    <row r="121" spans="1:3">
      <c r="A121" s="12"/>
      <c r="B121" s="8"/>
      <c r="C121" s="12"/>
    </row>
    <row r="122" spans="1:3">
      <c r="A122" s="12"/>
      <c r="B122" s="8"/>
      <c r="C122" s="12"/>
    </row>
    <row r="123" spans="1:3">
      <c r="A123" s="12"/>
      <c r="B123" s="8"/>
      <c r="C123" s="12"/>
    </row>
    <row r="124" spans="1:3">
      <c r="A124" s="12"/>
      <c r="B124" s="8"/>
      <c r="C124" s="12"/>
    </row>
    <row r="125" spans="1:3">
      <c r="A125" s="12"/>
      <c r="B125" s="8"/>
      <c r="C125" s="12"/>
    </row>
    <row r="126" spans="1:3">
      <c r="A126" s="12"/>
      <c r="B126" s="8"/>
      <c r="C126" s="12"/>
    </row>
    <row r="127" spans="1:3">
      <c r="A127" s="12"/>
      <c r="B127" s="8"/>
      <c r="C127" s="12"/>
    </row>
    <row r="128" spans="1:3">
      <c r="A128" s="12"/>
      <c r="B128" s="8"/>
      <c r="C128" s="12"/>
    </row>
    <row r="129" spans="1:3">
      <c r="A129" s="12"/>
      <c r="B129" s="8"/>
      <c r="C129" s="12"/>
    </row>
    <row r="130" spans="1:3">
      <c r="A130" s="12"/>
      <c r="B130" s="8"/>
      <c r="C130" s="12"/>
    </row>
    <row r="131" spans="1:3">
      <c r="A131" s="12"/>
      <c r="B131" s="8"/>
      <c r="C131" s="12"/>
    </row>
    <row r="132" spans="1:3">
      <c r="A132" s="12"/>
      <c r="B132" s="8"/>
      <c r="C132" s="12"/>
    </row>
    <row r="133" spans="1:3">
      <c r="A133" s="12"/>
      <c r="B133" s="8"/>
      <c r="C133" s="12"/>
    </row>
    <row r="134" spans="1:3">
      <c r="A134" s="12"/>
      <c r="B134" s="8"/>
      <c r="C134" s="12"/>
    </row>
    <row r="135" spans="1:3">
      <c r="A135" s="12"/>
      <c r="B135" s="8"/>
      <c r="C135" s="12"/>
    </row>
    <row r="136" spans="1:3">
      <c r="A136" s="12"/>
      <c r="B136" s="8"/>
      <c r="C136" s="12"/>
    </row>
    <row r="137" spans="1:3">
      <c r="A137" s="12"/>
      <c r="B137" s="8"/>
      <c r="C137" s="12"/>
    </row>
    <row r="138" spans="1:3">
      <c r="A138" s="12"/>
      <c r="B138" s="8"/>
      <c r="C138" s="12"/>
    </row>
    <row r="139" spans="1:3">
      <c r="A139" s="12"/>
      <c r="B139" s="8"/>
      <c r="C139" s="12"/>
    </row>
    <row r="140" spans="1:3">
      <c r="A140" s="12"/>
      <c r="B140" s="8"/>
      <c r="C140" s="12"/>
    </row>
    <row r="141" spans="1:3">
      <c r="A141" s="12"/>
      <c r="B141" s="8"/>
      <c r="C141" s="12"/>
    </row>
    <row r="142" spans="1:3">
      <c r="A142" s="12"/>
      <c r="B142" s="8"/>
      <c r="C142" s="12"/>
    </row>
    <row r="143" spans="1:3">
      <c r="A143" s="12"/>
      <c r="B143" s="8"/>
      <c r="C143" s="12"/>
    </row>
    <row r="144" spans="1:3">
      <c r="A144" s="12"/>
      <c r="B144" s="8"/>
      <c r="C144" s="12"/>
    </row>
    <row r="145" spans="1:3">
      <c r="A145" s="12"/>
      <c r="B145" s="8"/>
      <c r="C145" s="12"/>
    </row>
    <row r="146" spans="1:3">
      <c r="A146" s="12"/>
      <c r="B146" s="8"/>
      <c r="C146" s="12"/>
    </row>
    <row r="147" spans="1:3">
      <c r="A147" s="12"/>
      <c r="B147" s="8"/>
      <c r="C147" s="12"/>
    </row>
    <row r="148" spans="1:3">
      <c r="A148" s="12"/>
      <c r="B148" s="8"/>
      <c r="C148" s="12"/>
    </row>
    <row r="149" spans="1:3">
      <c r="A149" s="12"/>
      <c r="B149" s="8"/>
      <c r="C149" s="12"/>
    </row>
    <row r="150" spans="1:3">
      <c r="A150" s="12"/>
      <c r="B150" s="8"/>
      <c r="C150" s="12"/>
    </row>
    <row r="151" spans="1:3">
      <c r="A151" s="12"/>
      <c r="B151" s="8"/>
      <c r="C151" s="12"/>
    </row>
    <row r="152" spans="1:3">
      <c r="A152" s="12"/>
      <c r="B152" s="8"/>
      <c r="C152" s="12"/>
    </row>
    <row r="153" spans="1:3">
      <c r="A153" s="12"/>
      <c r="B153" s="8"/>
      <c r="C153" s="12"/>
    </row>
    <row r="154" spans="1:3">
      <c r="A154" s="12"/>
      <c r="B154" s="8"/>
      <c r="C154" s="12"/>
    </row>
    <row r="155" spans="1:3">
      <c r="A155" s="12"/>
      <c r="B155" s="8"/>
      <c r="C155" s="12"/>
    </row>
    <row r="156" spans="1:3">
      <c r="A156" s="12"/>
      <c r="B156" s="8"/>
      <c r="C156" s="12"/>
    </row>
    <row r="157" spans="1:3">
      <c r="A157" s="12"/>
      <c r="B157" s="8"/>
      <c r="C157" s="12"/>
    </row>
    <row r="158" spans="1:3">
      <c r="A158" s="12"/>
      <c r="B158" s="8"/>
      <c r="C158" s="12"/>
    </row>
    <row r="159" spans="1:3">
      <c r="A159" s="12"/>
      <c r="B159" s="8"/>
      <c r="C159" s="12"/>
    </row>
    <row r="160" spans="1:3">
      <c r="A160" s="12"/>
      <c r="B160" s="8"/>
      <c r="C160" s="12"/>
    </row>
    <row r="161" spans="1:3">
      <c r="A161" s="12"/>
      <c r="B161" s="8"/>
      <c r="C161" s="12"/>
    </row>
    <row r="162" spans="1:3">
      <c r="A162" s="12"/>
      <c r="B162" s="8"/>
      <c r="C162" s="12"/>
    </row>
    <row r="163" spans="1:3">
      <c r="A163" s="12"/>
      <c r="B163" s="8"/>
      <c r="C163" s="12"/>
    </row>
    <row r="164" spans="1:3">
      <c r="A164" s="12"/>
      <c r="B164" s="8"/>
      <c r="C164" s="12"/>
    </row>
    <row r="165" spans="1:3">
      <c r="A165" s="12"/>
      <c r="B165" s="8"/>
      <c r="C165" s="12"/>
    </row>
    <row r="166" spans="1:3">
      <c r="A166" s="12"/>
      <c r="B166" s="8"/>
      <c r="C166" s="12"/>
    </row>
    <row r="167" spans="1:3">
      <c r="A167" s="12"/>
      <c r="B167" s="8"/>
      <c r="C167" s="12"/>
    </row>
    <row r="168" spans="1:3">
      <c r="A168" s="12"/>
      <c r="B168" s="8"/>
      <c r="C168" s="12"/>
    </row>
    <row r="169" spans="1:3">
      <c r="A169" s="12"/>
      <c r="B169" s="8"/>
      <c r="C169" s="12"/>
    </row>
    <row r="170" spans="1:3">
      <c r="A170" s="12"/>
      <c r="B170" s="8"/>
      <c r="C170" s="12"/>
    </row>
    <row r="171" spans="1:3">
      <c r="A171" s="12"/>
      <c r="B171" s="8"/>
      <c r="C171" s="12"/>
    </row>
    <row r="172" spans="1:3">
      <c r="A172" s="12"/>
      <c r="B172" s="8"/>
      <c r="C172" s="12"/>
    </row>
    <row r="173" spans="1:3">
      <c r="A173" s="12"/>
      <c r="B173" s="8"/>
      <c r="C173" s="12"/>
    </row>
    <row r="174" spans="1:3">
      <c r="A174" s="12"/>
      <c r="B174" s="8"/>
      <c r="C174" s="12"/>
    </row>
    <row r="175" spans="1:3">
      <c r="A175" s="12"/>
      <c r="B175" s="8"/>
      <c r="C175" s="12"/>
    </row>
    <row r="176" spans="1:3">
      <c r="A176" s="12"/>
      <c r="B176" s="8"/>
      <c r="C176" s="12"/>
    </row>
    <row r="177" spans="1:3">
      <c r="A177" s="12"/>
      <c r="B177" s="8"/>
      <c r="C177" s="12"/>
    </row>
    <row r="178" spans="1:3">
      <c r="A178" s="12"/>
      <c r="B178" s="8"/>
      <c r="C178" s="12"/>
    </row>
    <row r="179" spans="1:3">
      <c r="A179" s="12"/>
      <c r="B179" s="8"/>
      <c r="C179" s="12"/>
    </row>
    <row r="180" spans="1:3">
      <c r="A180" s="12"/>
      <c r="B180" s="8"/>
      <c r="C180" s="12"/>
    </row>
    <row r="181" spans="1:3">
      <c r="A181" s="12"/>
      <c r="B181" s="8"/>
      <c r="C181" s="12"/>
    </row>
    <row r="182" spans="1:3">
      <c r="A182" s="12"/>
      <c r="B182" s="8"/>
      <c r="C182" s="12"/>
    </row>
    <row r="183" spans="1:3">
      <c r="A183" s="12"/>
      <c r="B183" s="8"/>
      <c r="C183" s="12"/>
    </row>
    <row r="184" spans="1:3">
      <c r="A184" s="12"/>
      <c r="B184" s="8"/>
      <c r="C184" s="12"/>
    </row>
    <row r="185" spans="1:3">
      <c r="A185" s="12"/>
      <c r="B185" s="8"/>
      <c r="C185" s="12"/>
    </row>
    <row r="186" spans="1:3">
      <c r="A186" s="12"/>
      <c r="B186" s="8"/>
      <c r="C186" s="12"/>
    </row>
    <row r="187" spans="1:3">
      <c r="A187" s="12"/>
      <c r="B187" s="8"/>
      <c r="C187" s="12"/>
    </row>
    <row r="188" spans="1:3">
      <c r="A188" s="12"/>
      <c r="B188" s="8"/>
      <c r="C188" s="12"/>
    </row>
    <row r="189" spans="1:3">
      <c r="A189" s="12"/>
      <c r="B189" s="8"/>
      <c r="C189" s="12"/>
    </row>
    <row r="190" spans="1:3">
      <c r="A190" s="12"/>
      <c r="B190" s="8"/>
      <c r="C190" s="12"/>
    </row>
    <row r="191" spans="1:3">
      <c r="A191" s="12"/>
      <c r="B191" s="8"/>
      <c r="C191" s="12"/>
    </row>
    <row r="192" spans="1:3">
      <c r="A192" s="12"/>
      <c r="B192" s="8"/>
      <c r="C192" s="12"/>
    </row>
    <row r="193" spans="1:3">
      <c r="A193" s="12"/>
      <c r="B193" s="8"/>
      <c r="C193" s="12"/>
    </row>
    <row r="194" spans="1:3">
      <c r="A194" s="12"/>
      <c r="B194" s="8"/>
      <c r="C194" s="12"/>
    </row>
    <row r="195" spans="1:3">
      <c r="A195" s="12"/>
      <c r="B195" s="8"/>
      <c r="C195" s="12"/>
    </row>
    <row r="196" spans="1:3">
      <c r="A196" s="12"/>
      <c r="B196" s="8"/>
      <c r="C196" s="12"/>
    </row>
    <row r="197" spans="1:3">
      <c r="A197" s="12"/>
      <c r="B197" s="8"/>
      <c r="C197" s="12"/>
    </row>
    <row r="198" spans="1:3">
      <c r="A198" s="12"/>
      <c r="B198" s="8"/>
      <c r="C198" s="12"/>
    </row>
    <row r="199" spans="1:3">
      <c r="A199" s="12"/>
      <c r="B199" s="8"/>
      <c r="C199" s="12"/>
    </row>
    <row r="200" spans="1:3">
      <c r="A200" s="12"/>
      <c r="B200" s="8"/>
      <c r="C200" s="12"/>
    </row>
    <row r="201" spans="1:3">
      <c r="A201" s="12"/>
      <c r="B201" s="8"/>
      <c r="C201" s="12"/>
    </row>
    <row r="202" spans="1:3">
      <c r="A202" s="12"/>
      <c r="B202" s="8"/>
      <c r="C202" s="12"/>
    </row>
    <row r="203" spans="1:3">
      <c r="A203" s="12"/>
      <c r="B203" s="8"/>
      <c r="C203" s="12"/>
    </row>
    <row r="204" spans="1:3">
      <c r="A204" s="12"/>
      <c r="B204" s="8"/>
      <c r="C204" s="12"/>
    </row>
    <row r="205" spans="1:3">
      <c r="A205" s="12"/>
      <c r="B205" s="8"/>
      <c r="C205" s="12"/>
    </row>
    <row r="206" spans="1:3">
      <c r="A206" s="12"/>
      <c r="B206" s="8"/>
      <c r="C206" s="12"/>
    </row>
    <row r="207" spans="1:3">
      <c r="A207" s="12"/>
      <c r="B207" s="8"/>
      <c r="C207" s="12"/>
    </row>
    <row r="208" spans="1:3">
      <c r="A208" s="12"/>
      <c r="B208" s="8"/>
      <c r="C208" s="12"/>
    </row>
    <row r="209" spans="1:3">
      <c r="A209" s="12"/>
      <c r="B209" s="8"/>
      <c r="C209" s="12"/>
    </row>
    <row r="210" spans="1:3">
      <c r="A210" s="12"/>
      <c r="B210" s="8"/>
      <c r="C210" s="12"/>
    </row>
    <row r="211" spans="1:3">
      <c r="A211" s="12"/>
      <c r="B211" s="8"/>
      <c r="C211" s="12"/>
    </row>
    <row r="212" spans="1:3">
      <c r="A212" s="12"/>
      <c r="B212" s="8"/>
      <c r="C212" s="12"/>
    </row>
    <row r="213" spans="1:3">
      <c r="A213" s="12"/>
      <c r="B213" s="8"/>
      <c r="C213" s="12"/>
    </row>
    <row r="214" spans="1:3">
      <c r="A214" s="12"/>
      <c r="B214" s="8"/>
      <c r="C214" s="12"/>
    </row>
    <row r="215" spans="1:3">
      <c r="A215" s="12"/>
      <c r="B215" s="8"/>
      <c r="C215" s="12"/>
    </row>
    <row r="216" spans="1:3">
      <c r="A216" s="12"/>
      <c r="B216" s="8"/>
      <c r="C216" s="12"/>
    </row>
    <row r="217" spans="1:3">
      <c r="A217" s="12"/>
      <c r="B217" s="8"/>
      <c r="C217" s="12"/>
    </row>
    <row r="218" spans="1:3">
      <c r="A218" s="12"/>
      <c r="B218" s="8"/>
      <c r="C218" s="12"/>
    </row>
    <row r="219" spans="1:3">
      <c r="A219" s="12"/>
      <c r="B219" s="8"/>
      <c r="C219" s="12"/>
    </row>
    <row r="220" spans="1:3">
      <c r="A220" s="12"/>
      <c r="B220" s="8"/>
      <c r="C220" s="12"/>
    </row>
    <row r="221" spans="1:3">
      <c r="A221" s="12"/>
      <c r="B221" s="8"/>
      <c r="C221" s="12"/>
    </row>
    <row r="222" spans="1:3">
      <c r="A222" s="12"/>
      <c r="B222" s="8"/>
      <c r="C222" s="12"/>
    </row>
    <row r="223" spans="1:3">
      <c r="A223" s="12"/>
      <c r="B223" s="8"/>
      <c r="C223" s="12"/>
    </row>
    <row r="224" spans="1:3">
      <c r="A224" s="12"/>
      <c r="B224" s="8"/>
      <c r="C224" s="12"/>
    </row>
    <row r="225" spans="1:3">
      <c r="A225" s="12"/>
      <c r="B225" s="8"/>
      <c r="C225" s="12"/>
    </row>
    <row r="226" spans="1:3">
      <c r="A226" s="12"/>
      <c r="B226" s="8"/>
      <c r="C226" s="12"/>
    </row>
    <row r="227" spans="1:3">
      <c r="A227" s="12"/>
      <c r="B227" s="8"/>
      <c r="C227" s="12"/>
    </row>
    <row r="228" spans="1:3">
      <c r="A228" s="12"/>
      <c r="B228" s="8"/>
      <c r="C228" s="12"/>
    </row>
    <row r="229" spans="1:3">
      <c r="A229" s="12"/>
      <c r="B229" s="8"/>
      <c r="C229" s="12"/>
    </row>
    <row r="230" spans="1:3">
      <c r="A230" s="12"/>
      <c r="B230" s="8"/>
      <c r="C230" s="12"/>
    </row>
    <row r="231" spans="1:3">
      <c r="A231" s="12"/>
      <c r="B231" s="8"/>
      <c r="C231" s="12"/>
    </row>
    <row r="232" spans="1:3">
      <c r="A232" s="12"/>
      <c r="B232" s="8"/>
      <c r="C232" s="12"/>
    </row>
    <row r="233" spans="1:3">
      <c r="A233" s="12"/>
      <c r="B233" s="8"/>
      <c r="C233" s="12"/>
    </row>
    <row r="234" spans="1:3">
      <c r="A234" s="12"/>
      <c r="B234" s="8"/>
      <c r="C234" s="12"/>
    </row>
    <row r="235" spans="1:3">
      <c r="A235" s="12"/>
      <c r="B235" s="8"/>
      <c r="C235" s="12"/>
    </row>
    <row r="236" spans="1:3">
      <c r="A236" s="12"/>
      <c r="B236" s="8"/>
      <c r="C236" s="12"/>
    </row>
    <row r="237" spans="1:3">
      <c r="A237" s="12"/>
      <c r="B237" s="8"/>
      <c r="C237" s="12"/>
    </row>
    <row r="238" spans="1:3">
      <c r="A238" s="12"/>
      <c r="B238" s="8"/>
      <c r="C238" s="12"/>
    </row>
    <row r="239" spans="1:3">
      <c r="A239" s="12"/>
      <c r="B239" s="8"/>
      <c r="C239" s="12"/>
    </row>
    <row r="240" spans="1:3">
      <c r="A240" s="12"/>
      <c r="B240" s="8"/>
      <c r="C240" s="12"/>
    </row>
    <row r="241" spans="1:3">
      <c r="A241" s="12"/>
      <c r="B241" s="8"/>
      <c r="C241" s="12"/>
    </row>
    <row r="242" spans="1:3">
      <c r="A242" s="12"/>
      <c r="B242" s="8"/>
      <c r="C242" s="12"/>
    </row>
    <row r="243" spans="1:3">
      <c r="A243" s="12"/>
      <c r="B243" s="8"/>
      <c r="C243" s="12"/>
    </row>
    <row r="244" spans="1:3">
      <c r="A244" s="12"/>
      <c r="B244" s="8"/>
      <c r="C244" s="12"/>
    </row>
    <row r="245" spans="1:3">
      <c r="A245" s="12"/>
      <c r="B245" s="8"/>
      <c r="C245" s="12"/>
    </row>
    <row r="246" spans="1:3">
      <c r="A246" s="12"/>
      <c r="B246" s="8"/>
      <c r="C246" s="12"/>
    </row>
    <row r="247" spans="1:3">
      <c r="A247" s="12"/>
      <c r="B247" s="8"/>
      <c r="C247" s="12"/>
    </row>
    <row r="248" spans="1:3">
      <c r="A248" s="12"/>
      <c r="B248" s="8"/>
      <c r="C248" s="12"/>
    </row>
    <row r="249" spans="1:3">
      <c r="A249" s="12"/>
      <c r="B249" s="8"/>
      <c r="C249" s="12"/>
    </row>
    <row r="250" spans="1:3">
      <c r="A250" s="12"/>
      <c r="B250" s="8"/>
      <c r="C250" s="12"/>
    </row>
    <row r="251" spans="1:3">
      <c r="A251" s="12"/>
      <c r="B251" s="8"/>
      <c r="C251" s="12"/>
    </row>
    <row r="252" spans="1:3">
      <c r="A252" s="12"/>
      <c r="B252" s="8"/>
      <c r="C252" s="12"/>
    </row>
    <row r="253" spans="1:3">
      <c r="A253" s="12"/>
      <c r="B253" s="8"/>
      <c r="C253" s="12"/>
    </row>
    <row r="254" spans="1:3">
      <c r="A254" s="12"/>
      <c r="B254" s="8"/>
      <c r="C254" s="12"/>
    </row>
    <row r="255" spans="1:3">
      <c r="A255" s="12"/>
      <c r="B255" s="8"/>
      <c r="C255" s="12"/>
    </row>
    <row r="256" spans="1:3">
      <c r="A256" s="12"/>
      <c r="B256" s="8"/>
      <c r="C256" s="12"/>
    </row>
    <row r="257" spans="1:3">
      <c r="A257" s="12"/>
      <c r="B257" s="8"/>
      <c r="C257" s="12"/>
    </row>
    <row r="258" spans="1:3">
      <c r="A258" s="12"/>
      <c r="B258" s="8"/>
      <c r="C258" s="12"/>
    </row>
    <row r="259" spans="1:3">
      <c r="A259" s="12"/>
      <c r="B259" s="8"/>
      <c r="C259" s="12"/>
    </row>
  </sheetData>
  <mergeCells count="5">
    <mergeCell ref="A6:C6"/>
    <mergeCell ref="A1:C1"/>
    <mergeCell ref="A2:C2"/>
    <mergeCell ref="A3:C3"/>
    <mergeCell ref="A4:C4"/>
  </mergeCells>
  <phoneticPr fontId="0" type="noConversion"/>
  <hyperlinks>
    <hyperlink ref="A62" location="ДЭ!A63" display="Цены на доборные элементы находятся на листе &quot;ДЭ&quot;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94"/>
  <sheetViews>
    <sheetView workbookViewId="0">
      <selection activeCell="A2" sqref="A2:C4"/>
    </sheetView>
  </sheetViews>
  <sheetFormatPr defaultRowHeight="15"/>
  <cols>
    <col min="1" max="1" width="53.6640625" bestFit="1" customWidth="1"/>
    <col min="2" max="2" width="8.88671875" style="7" customWidth="1"/>
    <col min="3" max="3" width="8.88671875" customWidth="1"/>
    <col min="4" max="4" width="8.88671875" hidden="1" customWidth="1"/>
  </cols>
  <sheetData>
    <row r="1" spans="1:3" ht="12" customHeight="1">
      <c r="A1" s="301" t="s">
        <v>1743</v>
      </c>
      <c r="B1" s="301"/>
      <c r="C1" s="301"/>
    </row>
    <row r="2" spans="1:3" ht="12" customHeight="1">
      <c r="A2" s="301" t="s">
        <v>2232</v>
      </c>
      <c r="B2" s="301"/>
      <c r="C2" s="301"/>
    </row>
    <row r="3" spans="1:3" ht="12" customHeight="1">
      <c r="A3" s="301" t="s">
        <v>2233</v>
      </c>
      <c r="B3" s="301"/>
      <c r="C3" s="301"/>
    </row>
    <row r="4" spans="1:3" ht="12" customHeight="1">
      <c r="A4" s="301" t="s">
        <v>2234</v>
      </c>
      <c r="B4" s="301"/>
      <c r="C4" s="301"/>
    </row>
    <row r="5" spans="1:3" ht="12" customHeight="1">
      <c r="A5" s="22"/>
      <c r="B5" s="23"/>
      <c r="C5" s="22"/>
    </row>
    <row r="6" spans="1:3" ht="15" customHeight="1">
      <c r="A6" s="302" t="s">
        <v>121</v>
      </c>
      <c r="B6" s="302"/>
      <c r="C6" s="302"/>
    </row>
    <row r="7" spans="1:3" ht="12" customHeight="1" thickBot="1">
      <c r="A7" s="42" t="s">
        <v>1019</v>
      </c>
      <c r="B7" s="3"/>
      <c r="C7" s="4"/>
    </row>
    <row r="8" spans="1:3" ht="12" customHeight="1" thickBot="1">
      <c r="A8" s="22"/>
      <c r="B8" s="24" t="s">
        <v>122</v>
      </c>
      <c r="C8" s="11">
        <v>0</v>
      </c>
    </row>
    <row r="9" spans="1:3" ht="9.75" customHeight="1">
      <c r="A9" s="25"/>
      <c r="B9" s="26"/>
      <c r="C9" s="25"/>
    </row>
    <row r="10" spans="1:3" ht="47.25" customHeight="1">
      <c r="A10" s="165" t="s">
        <v>120</v>
      </c>
      <c r="B10" s="166" t="s">
        <v>117</v>
      </c>
      <c r="C10" s="166" t="s">
        <v>118</v>
      </c>
    </row>
    <row r="11" spans="1:3" s="7" customFormat="1" ht="14.25" customHeight="1">
      <c r="A11" s="167" t="s">
        <v>373</v>
      </c>
      <c r="B11" s="84"/>
      <c r="C11" s="85"/>
    </row>
    <row r="12" spans="1:3" s="7" customFormat="1" ht="11.25" customHeight="1">
      <c r="A12" s="161" t="s">
        <v>374</v>
      </c>
      <c r="B12" s="41"/>
      <c r="C12" s="9"/>
    </row>
    <row r="13" spans="1:3" s="7" customFormat="1" ht="11.25" customHeight="1">
      <c r="A13" s="35" t="s">
        <v>1590</v>
      </c>
      <c r="B13" s="41">
        <v>1955.3751680000003</v>
      </c>
      <c r="C13" s="9">
        <f>B13-(B13*$C$8)</f>
        <v>1955.3751680000003</v>
      </c>
    </row>
    <row r="14" spans="1:3" s="7" customFormat="1" ht="11.25" customHeight="1">
      <c r="A14" s="35" t="s">
        <v>1591</v>
      </c>
      <c r="B14" s="41">
        <v>1955.3751680000003</v>
      </c>
      <c r="C14" s="9">
        <f>B14-(B14*$C$8)</f>
        <v>1955.3751680000003</v>
      </c>
    </row>
    <row r="15" spans="1:3" s="7" customFormat="1" ht="11.25" customHeight="1">
      <c r="A15" s="35" t="s">
        <v>103</v>
      </c>
      <c r="B15" s="41">
        <v>655.17021999999997</v>
      </c>
      <c r="C15" s="9">
        <f>B15-(B15*$C$8)</f>
        <v>655.17021999999997</v>
      </c>
    </row>
    <row r="16" spans="1:3" s="7" customFormat="1" ht="11.25" customHeight="1">
      <c r="A16" s="35" t="s">
        <v>104</v>
      </c>
      <c r="B16" s="41">
        <v>1496.890416</v>
      </c>
      <c r="C16" s="9">
        <f>B16-(B16*$C$8)</f>
        <v>1496.890416</v>
      </c>
    </row>
    <row r="17" spans="1:3" s="7" customFormat="1" ht="11.25" customHeight="1">
      <c r="A17" s="35" t="s">
        <v>108</v>
      </c>
      <c r="B17" s="41">
        <v>655.17021999999997</v>
      </c>
      <c r="C17" s="9">
        <f t="shared" ref="C17:C66" si="0">B17-(B17*$C$8)</f>
        <v>655.17021999999997</v>
      </c>
    </row>
    <row r="18" spans="1:3" s="7" customFormat="1" ht="11.25" customHeight="1">
      <c r="A18" s="35" t="s">
        <v>109</v>
      </c>
      <c r="B18" s="41">
        <v>1496.890416</v>
      </c>
      <c r="C18" s="9">
        <f t="shared" si="0"/>
        <v>1496.890416</v>
      </c>
    </row>
    <row r="19" spans="1:3" s="7" customFormat="1" ht="11.25" customHeight="1">
      <c r="A19" s="35" t="s">
        <v>1592</v>
      </c>
      <c r="B19" s="41">
        <v>2667.0416639999999</v>
      </c>
      <c r="C19" s="9">
        <f t="shared" si="0"/>
        <v>2667.0416639999999</v>
      </c>
    </row>
    <row r="20" spans="1:3" s="7" customFormat="1" ht="11.25" customHeight="1">
      <c r="A20" s="35" t="s">
        <v>1593</v>
      </c>
      <c r="B20" s="41">
        <v>2667.0416639999999</v>
      </c>
      <c r="C20" s="9">
        <f t="shared" si="0"/>
        <v>2667.0416639999999</v>
      </c>
    </row>
    <row r="21" spans="1:3" s="7" customFormat="1" ht="11.25" customHeight="1">
      <c r="A21" s="35" t="s">
        <v>1594</v>
      </c>
      <c r="B21" s="41">
        <v>2667.0416639999999</v>
      </c>
      <c r="C21" s="9">
        <f t="shared" si="0"/>
        <v>2667.0416639999999</v>
      </c>
    </row>
    <row r="22" spans="1:3" s="7" customFormat="1" ht="11.25" customHeight="1">
      <c r="A22" s="35" t="s">
        <v>1595</v>
      </c>
      <c r="B22" s="41">
        <v>2667.0416639999999</v>
      </c>
      <c r="C22" s="9">
        <f t="shared" si="0"/>
        <v>2667.0416639999999</v>
      </c>
    </row>
    <row r="23" spans="1:3" ht="11.25" customHeight="1">
      <c r="A23" s="35" t="s">
        <v>1596</v>
      </c>
      <c r="B23" s="41">
        <v>2667.0416639999999</v>
      </c>
      <c r="C23" s="9">
        <f t="shared" si="0"/>
        <v>2667.0416639999999</v>
      </c>
    </row>
    <row r="24" spans="1:3" ht="11.25" customHeight="1">
      <c r="A24" s="35" t="s">
        <v>1597</v>
      </c>
      <c r="B24" s="41">
        <v>2667.0416639999999</v>
      </c>
      <c r="C24" s="9">
        <f t="shared" si="0"/>
        <v>2667.0416639999999</v>
      </c>
    </row>
    <row r="25" spans="1:3" ht="11.25" customHeight="1">
      <c r="A25" s="35" t="s">
        <v>1598</v>
      </c>
      <c r="B25" s="41">
        <v>2667.0416639999999</v>
      </c>
      <c r="C25" s="9">
        <f t="shared" si="0"/>
        <v>2667.0416639999999</v>
      </c>
    </row>
    <row r="26" spans="1:3" ht="11.25" customHeight="1">
      <c r="A26" s="35" t="s">
        <v>1599</v>
      </c>
      <c r="B26" s="41">
        <v>2667.0416639999999</v>
      </c>
      <c r="C26" s="9">
        <f t="shared" si="0"/>
        <v>2667.0416639999999</v>
      </c>
    </row>
    <row r="27" spans="1:3" ht="11.25" customHeight="1">
      <c r="A27" s="35" t="s">
        <v>1600</v>
      </c>
      <c r="B27" s="41">
        <v>2667.0416639999999</v>
      </c>
      <c r="C27" s="9">
        <f t="shared" si="0"/>
        <v>2667.0416639999999</v>
      </c>
    </row>
    <row r="28" spans="1:3" ht="11.25" customHeight="1">
      <c r="A28" s="35" t="s">
        <v>1601</v>
      </c>
      <c r="B28" s="41">
        <v>2667.0416639999999</v>
      </c>
      <c r="C28" s="9">
        <f t="shared" si="0"/>
        <v>2667.0416639999999</v>
      </c>
    </row>
    <row r="29" spans="1:3" ht="11.25" customHeight="1">
      <c r="A29" s="35" t="s">
        <v>1602</v>
      </c>
      <c r="B29" s="41">
        <v>2667.0416639999999</v>
      </c>
      <c r="C29" s="9">
        <f t="shared" si="0"/>
        <v>2667.0416639999999</v>
      </c>
    </row>
    <row r="30" spans="1:3" ht="11.25" customHeight="1">
      <c r="A30" s="35" t="s">
        <v>1603</v>
      </c>
      <c r="B30" s="41">
        <v>2667.0416639999999</v>
      </c>
      <c r="C30" s="9">
        <f t="shared" si="0"/>
        <v>2667.0416639999999</v>
      </c>
    </row>
    <row r="31" spans="1:3" ht="11.25" customHeight="1">
      <c r="A31" s="89" t="s">
        <v>1604</v>
      </c>
      <c r="B31" s="41">
        <v>2667.0416639999999</v>
      </c>
      <c r="C31" s="9">
        <f t="shared" si="0"/>
        <v>2667.0416639999999</v>
      </c>
    </row>
    <row r="32" spans="1:3" ht="11.25" customHeight="1">
      <c r="A32" s="35" t="s">
        <v>1605</v>
      </c>
      <c r="B32" s="41">
        <v>3199.4475160000002</v>
      </c>
      <c r="C32" s="9">
        <f t="shared" si="0"/>
        <v>3199.4475160000002</v>
      </c>
    </row>
    <row r="33" spans="1:3" ht="11.25" customHeight="1">
      <c r="A33" s="35" t="s">
        <v>1606</v>
      </c>
      <c r="B33" s="41">
        <v>3199.4475160000002</v>
      </c>
      <c r="C33" s="9">
        <f t="shared" si="0"/>
        <v>3199.4475160000002</v>
      </c>
    </row>
    <row r="34" spans="1:3" ht="11.25" customHeight="1">
      <c r="A34" s="35" t="s">
        <v>1607</v>
      </c>
      <c r="B34" s="41">
        <v>3199.4475160000002</v>
      </c>
      <c r="C34" s="9">
        <f t="shared" si="0"/>
        <v>3199.4475160000002</v>
      </c>
    </row>
    <row r="35" spans="1:3" ht="11.25" customHeight="1">
      <c r="A35" s="35" t="s">
        <v>1608</v>
      </c>
      <c r="B35" s="41">
        <v>3199.4475160000002</v>
      </c>
      <c r="C35" s="9">
        <f t="shared" si="0"/>
        <v>3199.4475160000002</v>
      </c>
    </row>
    <row r="36" spans="1:3" ht="11.25" customHeight="1">
      <c r="A36" s="93" t="s">
        <v>1609</v>
      </c>
      <c r="B36" s="41">
        <v>3199.4475160000002</v>
      </c>
      <c r="C36" s="9">
        <f t="shared" si="0"/>
        <v>3199.4475160000002</v>
      </c>
    </row>
    <row r="37" spans="1:3" ht="11.25" customHeight="1">
      <c r="A37" s="35" t="s">
        <v>1610</v>
      </c>
      <c r="B37" s="41">
        <v>2667.0416639999999</v>
      </c>
      <c r="C37" s="9">
        <f t="shared" si="0"/>
        <v>2667.0416639999999</v>
      </c>
    </row>
    <row r="38" spans="1:3" ht="11.25" customHeight="1">
      <c r="A38" s="35" t="s">
        <v>1611</v>
      </c>
      <c r="B38" s="41">
        <v>2667.0416639999999</v>
      </c>
      <c r="C38" s="9">
        <f t="shared" si="0"/>
        <v>2667.0416639999999</v>
      </c>
    </row>
    <row r="39" spans="1:3" ht="11.25" customHeight="1">
      <c r="A39" s="35" t="s">
        <v>1612</v>
      </c>
      <c r="B39" s="41">
        <v>1495.26178</v>
      </c>
      <c r="C39" s="9">
        <f t="shared" si="0"/>
        <v>1495.26178</v>
      </c>
    </row>
    <row r="40" spans="1:3" ht="11.25" customHeight="1">
      <c r="A40" s="35" t="s">
        <v>1613</v>
      </c>
      <c r="B40" s="41">
        <v>1495.26178</v>
      </c>
      <c r="C40" s="9">
        <f t="shared" si="0"/>
        <v>1495.26178</v>
      </c>
    </row>
    <row r="41" spans="1:3" ht="11.25" customHeight="1">
      <c r="A41" s="162" t="s">
        <v>443</v>
      </c>
      <c r="B41" s="41">
        <v>1495.26178</v>
      </c>
      <c r="C41" s="9">
        <f t="shared" si="0"/>
        <v>1495.26178</v>
      </c>
    </row>
    <row r="42" spans="1:3" ht="11.25" customHeight="1">
      <c r="A42" s="162" t="s">
        <v>444</v>
      </c>
      <c r="B42" s="41">
        <v>1495.26178</v>
      </c>
      <c r="C42" s="9">
        <f t="shared" si="0"/>
        <v>1495.26178</v>
      </c>
    </row>
    <row r="43" spans="1:3" ht="11.25" customHeight="1">
      <c r="A43" s="162" t="s">
        <v>445</v>
      </c>
      <c r="B43" s="127">
        <v>1495.26178</v>
      </c>
      <c r="C43" s="9">
        <f t="shared" si="0"/>
        <v>1495.26178</v>
      </c>
    </row>
    <row r="44" spans="1:3" ht="11.25" customHeight="1">
      <c r="A44" s="162" t="s">
        <v>446</v>
      </c>
      <c r="B44" s="127">
        <v>1495.26178</v>
      </c>
      <c r="C44" s="9">
        <f t="shared" si="0"/>
        <v>1495.26178</v>
      </c>
    </row>
    <row r="45" spans="1:3" ht="11.25" customHeight="1">
      <c r="A45" s="162" t="s">
        <v>449</v>
      </c>
      <c r="B45" s="127">
        <v>1495.26178</v>
      </c>
      <c r="C45" s="9">
        <f t="shared" si="0"/>
        <v>1495.26178</v>
      </c>
    </row>
    <row r="46" spans="1:3" ht="11.25" customHeight="1">
      <c r="A46" s="162" t="s">
        <v>450</v>
      </c>
      <c r="B46" s="127">
        <v>1495.26178</v>
      </c>
      <c r="C46" s="9">
        <f t="shared" si="0"/>
        <v>1495.26178</v>
      </c>
    </row>
    <row r="47" spans="1:3" ht="11.25" customHeight="1">
      <c r="A47" s="35" t="s">
        <v>42</v>
      </c>
      <c r="B47" s="127">
        <v>668.21512000000007</v>
      </c>
      <c r="C47" s="9">
        <f t="shared" si="0"/>
        <v>668.21512000000007</v>
      </c>
    </row>
    <row r="48" spans="1:3" ht="11.25" customHeight="1">
      <c r="A48" s="35" t="s">
        <v>43</v>
      </c>
      <c r="B48" s="127">
        <v>1337.4263960000001</v>
      </c>
      <c r="C48" s="9">
        <f t="shared" si="0"/>
        <v>1337.4263960000001</v>
      </c>
    </row>
    <row r="49" spans="1:3" ht="11.25" customHeight="1">
      <c r="A49" s="35" t="s">
        <v>1614</v>
      </c>
      <c r="B49" s="127">
        <v>2667.0416639999999</v>
      </c>
      <c r="C49" s="9">
        <f t="shared" si="0"/>
        <v>2667.0416639999999</v>
      </c>
    </row>
    <row r="50" spans="1:3" ht="11.25" customHeight="1">
      <c r="A50" s="35" t="s">
        <v>1615</v>
      </c>
      <c r="B50" s="127">
        <v>2667.0416639999999</v>
      </c>
      <c r="C50" s="9">
        <f t="shared" si="0"/>
        <v>2667.0416639999999</v>
      </c>
    </row>
    <row r="51" spans="1:3" ht="11.25" customHeight="1">
      <c r="A51" s="95" t="s">
        <v>1616</v>
      </c>
      <c r="B51" s="127">
        <v>1495.26178</v>
      </c>
      <c r="C51" s="9">
        <f t="shared" si="0"/>
        <v>1495.26178</v>
      </c>
    </row>
    <row r="52" spans="1:3" ht="11.25" customHeight="1">
      <c r="A52" s="95" t="s">
        <v>1617</v>
      </c>
      <c r="B52" s="127">
        <v>1495.26178</v>
      </c>
      <c r="C52" s="9">
        <f t="shared" si="0"/>
        <v>1495.26178</v>
      </c>
    </row>
    <row r="53" spans="1:3" ht="11.25" customHeight="1">
      <c r="A53" s="95" t="s">
        <v>1618</v>
      </c>
      <c r="B53" s="41">
        <v>1495.26178</v>
      </c>
      <c r="C53" s="9">
        <f t="shared" si="0"/>
        <v>1495.26178</v>
      </c>
    </row>
    <row r="54" spans="1:3" ht="11.25" customHeight="1">
      <c r="A54" s="95" t="s">
        <v>1619</v>
      </c>
      <c r="B54" s="41">
        <v>1495.26178</v>
      </c>
      <c r="C54" s="9">
        <f t="shared" si="0"/>
        <v>1495.26178</v>
      </c>
    </row>
    <row r="55" spans="1:3" ht="11.25" customHeight="1">
      <c r="A55" s="262" t="s">
        <v>2085</v>
      </c>
      <c r="B55" s="41">
        <v>1496.26178</v>
      </c>
      <c r="C55" s="9">
        <f>B55-(B55*$C$8)</f>
        <v>1496.26178</v>
      </c>
    </row>
    <row r="56" spans="1:3" ht="11.25" customHeight="1">
      <c r="A56" s="262" t="s">
        <v>2086</v>
      </c>
      <c r="B56" s="41">
        <v>1497.26178</v>
      </c>
      <c r="C56" s="9">
        <f>B56-(B56*$C$8)</f>
        <v>1497.26178</v>
      </c>
    </row>
    <row r="57" spans="1:3" ht="11.25" customHeight="1">
      <c r="A57" s="163" t="s">
        <v>1620</v>
      </c>
      <c r="B57" s="41">
        <v>3199.4475160000002</v>
      </c>
      <c r="C57" s="9">
        <f t="shared" si="0"/>
        <v>3199.4475160000002</v>
      </c>
    </row>
    <row r="58" spans="1:3" ht="11.25" customHeight="1">
      <c r="A58" s="163" t="s">
        <v>1621</v>
      </c>
      <c r="B58" s="41">
        <v>3199.4475160000002</v>
      </c>
      <c r="C58" s="9">
        <f t="shared" si="0"/>
        <v>3199.4475160000002</v>
      </c>
    </row>
    <row r="59" spans="1:3" ht="11.25" customHeight="1">
      <c r="A59" s="163" t="s">
        <v>1622</v>
      </c>
      <c r="B59" s="41">
        <v>3199.4475160000002</v>
      </c>
      <c r="C59" s="9">
        <f t="shared" si="0"/>
        <v>3199.4475160000002</v>
      </c>
    </row>
    <row r="60" spans="1:3" ht="11.25" customHeight="1">
      <c r="A60" s="163" t="s">
        <v>1623</v>
      </c>
      <c r="B60" s="41">
        <v>3199.4475160000002</v>
      </c>
      <c r="C60" s="9">
        <f t="shared" si="0"/>
        <v>3199.4475160000002</v>
      </c>
    </row>
    <row r="61" spans="1:3" ht="11.25" customHeight="1">
      <c r="A61" s="31" t="s">
        <v>1624</v>
      </c>
      <c r="B61" s="41">
        <v>3199.4475160000002</v>
      </c>
      <c r="C61" s="9">
        <f t="shared" si="0"/>
        <v>3199.4475160000002</v>
      </c>
    </row>
    <row r="62" spans="1:3" ht="11.25" customHeight="1">
      <c r="A62" s="31" t="s">
        <v>1625</v>
      </c>
      <c r="B62" s="41">
        <v>3199.4475160000002</v>
      </c>
      <c r="C62" s="9">
        <f t="shared" si="0"/>
        <v>3199.4475160000002</v>
      </c>
    </row>
    <row r="63" spans="1:3" ht="11.25" customHeight="1">
      <c r="A63" s="31" t="s">
        <v>1626</v>
      </c>
      <c r="B63" s="41">
        <v>2146.7003680000003</v>
      </c>
      <c r="C63" s="9">
        <f t="shared" si="0"/>
        <v>2146.7003680000003</v>
      </c>
    </row>
    <row r="64" spans="1:3" ht="11.25" customHeight="1">
      <c r="A64" s="31" t="s">
        <v>1627</v>
      </c>
      <c r="B64" s="41">
        <v>2146.7003680000003</v>
      </c>
      <c r="C64" s="9">
        <f t="shared" si="0"/>
        <v>2146.7003680000003</v>
      </c>
    </row>
    <row r="65" spans="1:5" ht="11.25" customHeight="1">
      <c r="A65" s="31" t="s">
        <v>1628</v>
      </c>
      <c r="B65" s="41">
        <v>2385.2718239999999</v>
      </c>
      <c r="C65" s="9">
        <f t="shared" si="0"/>
        <v>2385.2718239999999</v>
      </c>
    </row>
    <row r="66" spans="1:5" ht="11.25" customHeight="1">
      <c r="A66" s="31" t="s">
        <v>1629</v>
      </c>
      <c r="B66" s="41">
        <v>2385.2718239999999</v>
      </c>
      <c r="C66" s="9">
        <f t="shared" si="0"/>
        <v>2385.2718239999999</v>
      </c>
    </row>
    <row r="67" spans="1:5" ht="11.25" customHeight="1">
      <c r="A67" s="161" t="s">
        <v>375</v>
      </c>
      <c r="B67" s="41"/>
      <c r="C67" s="9"/>
    </row>
    <row r="68" spans="1:5" ht="11.25" customHeight="1">
      <c r="A68" s="164" t="s">
        <v>1630</v>
      </c>
      <c r="B68" s="41">
        <v>4053.9279959999999</v>
      </c>
      <c r="C68" s="9">
        <f t="shared" ref="C68:C94" si="1">B68-(B68*$C$8)</f>
        <v>4053.9279959999999</v>
      </c>
    </row>
    <row r="69" spans="1:5" ht="11.25" customHeight="1">
      <c r="A69" s="164" t="s">
        <v>1631</v>
      </c>
      <c r="B69" s="41">
        <v>4053.9279959999999</v>
      </c>
      <c r="C69" s="9">
        <f t="shared" si="1"/>
        <v>4053.9279959999999</v>
      </c>
    </row>
    <row r="70" spans="1:5" ht="11.25" customHeight="1">
      <c r="A70" s="164" t="s">
        <v>1632</v>
      </c>
      <c r="B70" s="41">
        <v>4053.9279959999999</v>
      </c>
      <c r="C70" s="9">
        <f t="shared" si="1"/>
        <v>4053.9279959999999</v>
      </c>
    </row>
    <row r="71" spans="1:5" ht="11.25" customHeight="1">
      <c r="A71" s="164" t="s">
        <v>1633</v>
      </c>
      <c r="B71" s="41">
        <v>4053.9279959999999</v>
      </c>
      <c r="C71" s="9">
        <f t="shared" si="1"/>
        <v>4053.9279959999999</v>
      </c>
    </row>
    <row r="72" spans="1:5" ht="11.25" customHeight="1">
      <c r="A72" s="164" t="s">
        <v>1634</v>
      </c>
      <c r="B72" s="41">
        <v>4053.9279959999999</v>
      </c>
      <c r="C72" s="9">
        <f t="shared" si="1"/>
        <v>4053.9279959999999</v>
      </c>
      <c r="E72">
        <f>C72*5</f>
        <v>20269.63998</v>
      </c>
    </row>
    <row r="73" spans="1:5" ht="11.25" customHeight="1">
      <c r="A73" s="164" t="s">
        <v>1635</v>
      </c>
      <c r="B73" s="41">
        <v>4053.9279959999999</v>
      </c>
      <c r="C73" s="9">
        <f t="shared" si="1"/>
        <v>4053.9279959999999</v>
      </c>
    </row>
    <row r="74" spans="1:5" ht="11.25" customHeight="1">
      <c r="A74" s="164" t="s">
        <v>1636</v>
      </c>
      <c r="B74" s="41">
        <v>4053.9279959999999</v>
      </c>
      <c r="C74" s="9">
        <f t="shared" si="1"/>
        <v>4053.9279959999999</v>
      </c>
    </row>
    <row r="75" spans="1:5" ht="11.25" customHeight="1">
      <c r="A75" s="164" t="s">
        <v>2084</v>
      </c>
      <c r="B75" s="41">
        <v>4053.9279959999999</v>
      </c>
      <c r="C75" s="9">
        <f t="shared" si="1"/>
        <v>4053.9279959999999</v>
      </c>
    </row>
    <row r="76" spans="1:5" ht="11.25" customHeight="1">
      <c r="A76" s="164" t="s">
        <v>1637</v>
      </c>
      <c r="B76" s="41">
        <v>4864.7041079999999</v>
      </c>
      <c r="C76" s="9">
        <f t="shared" si="1"/>
        <v>4864.7041079999999</v>
      </c>
    </row>
    <row r="77" spans="1:5" ht="11.25" customHeight="1">
      <c r="A77" s="164" t="s">
        <v>1638</v>
      </c>
      <c r="B77" s="41">
        <v>4864.7041079999999</v>
      </c>
      <c r="C77" s="9">
        <f t="shared" si="1"/>
        <v>4864.7041079999999</v>
      </c>
    </row>
    <row r="78" spans="1:5" ht="11.25" customHeight="1">
      <c r="A78" s="93" t="s">
        <v>1639</v>
      </c>
      <c r="B78" s="41">
        <v>4864.7041080000008</v>
      </c>
      <c r="C78" s="9">
        <f t="shared" si="1"/>
        <v>4864.7041080000008</v>
      </c>
    </row>
    <row r="79" spans="1:5" ht="11.25" customHeight="1">
      <c r="A79" s="93" t="s">
        <v>453</v>
      </c>
      <c r="B79" s="41">
        <v>3343.668768</v>
      </c>
      <c r="C79" s="9">
        <f t="shared" si="1"/>
        <v>3343.668768</v>
      </c>
    </row>
    <row r="80" spans="1:5" ht="11.25" customHeight="1">
      <c r="A80" s="93" t="s">
        <v>454</v>
      </c>
      <c r="B80" s="41">
        <v>3343.668768</v>
      </c>
      <c r="C80" s="9">
        <f t="shared" si="1"/>
        <v>3343.668768</v>
      </c>
    </row>
    <row r="81" spans="1:3" ht="11.25" customHeight="1">
      <c r="A81" s="93" t="s">
        <v>455</v>
      </c>
      <c r="B81" s="41">
        <v>3343.668768</v>
      </c>
      <c r="C81" s="9">
        <f t="shared" si="1"/>
        <v>3343.668768</v>
      </c>
    </row>
    <row r="82" spans="1:3" ht="11.25" customHeight="1">
      <c r="A82" s="93" t="s">
        <v>456</v>
      </c>
      <c r="B82" s="41">
        <v>3343.668768</v>
      </c>
      <c r="C82" s="9">
        <f t="shared" si="1"/>
        <v>3343.668768</v>
      </c>
    </row>
    <row r="83" spans="1:3" ht="11.25" customHeight="1">
      <c r="A83" s="93" t="s">
        <v>451</v>
      </c>
      <c r="B83" s="41">
        <v>3343.668768</v>
      </c>
      <c r="C83" s="9">
        <f t="shared" si="1"/>
        <v>3343.668768</v>
      </c>
    </row>
    <row r="84" spans="1:3" ht="11.25" customHeight="1">
      <c r="A84" s="93" t="s">
        <v>452</v>
      </c>
      <c r="B84" s="41">
        <v>3343.668768</v>
      </c>
      <c r="C84" s="9">
        <f t="shared" si="1"/>
        <v>3343.668768</v>
      </c>
    </row>
    <row r="85" spans="1:3" ht="11.25" customHeight="1">
      <c r="A85" s="262" t="s">
        <v>2087</v>
      </c>
      <c r="B85" s="41">
        <v>3344.668768</v>
      </c>
      <c r="C85" s="9">
        <f t="shared" si="1"/>
        <v>3344.668768</v>
      </c>
    </row>
    <row r="86" spans="1:3" ht="11.25" customHeight="1">
      <c r="A86" s="262" t="s">
        <v>2088</v>
      </c>
      <c r="B86" s="41">
        <v>3345.668768</v>
      </c>
      <c r="C86" s="9">
        <f t="shared" si="1"/>
        <v>3345.668768</v>
      </c>
    </row>
    <row r="87" spans="1:3" ht="11.25" customHeight="1">
      <c r="A87" s="164" t="s">
        <v>1640</v>
      </c>
      <c r="B87" s="41">
        <v>4053.9279959999999</v>
      </c>
      <c r="C87" s="9">
        <f t="shared" si="1"/>
        <v>4053.9279959999999</v>
      </c>
    </row>
    <row r="88" spans="1:3" ht="11.25" customHeight="1">
      <c r="A88" s="164" t="s">
        <v>1641</v>
      </c>
      <c r="B88" s="41">
        <v>4053.9279959999999</v>
      </c>
      <c r="C88" s="9">
        <f t="shared" si="1"/>
        <v>4053.9279959999999</v>
      </c>
    </row>
    <row r="89" spans="1:3" ht="11.25" customHeight="1">
      <c r="A89" s="93" t="s">
        <v>406</v>
      </c>
      <c r="B89" s="41">
        <v>3343.668768</v>
      </c>
      <c r="C89" s="9">
        <f t="shared" si="1"/>
        <v>3343.668768</v>
      </c>
    </row>
    <row r="90" spans="1:3" ht="11.25" customHeight="1">
      <c r="A90" s="93" t="s">
        <v>407</v>
      </c>
      <c r="B90" s="41">
        <v>3343.668768</v>
      </c>
      <c r="C90" s="9">
        <f t="shared" si="1"/>
        <v>3343.668768</v>
      </c>
    </row>
    <row r="91" spans="1:3" ht="11.25" customHeight="1">
      <c r="A91" s="93" t="s">
        <v>408</v>
      </c>
      <c r="B91" s="41">
        <v>3343.668768</v>
      </c>
      <c r="C91" s="9">
        <f t="shared" si="1"/>
        <v>3343.668768</v>
      </c>
    </row>
    <row r="92" spans="1:3" ht="11.25" customHeight="1">
      <c r="A92" s="93" t="s">
        <v>409</v>
      </c>
      <c r="B92" s="41">
        <v>3343.668768</v>
      </c>
      <c r="C92" s="9">
        <f t="shared" si="1"/>
        <v>3343.668768</v>
      </c>
    </row>
    <row r="93" spans="1:3" ht="11.25" customHeight="1">
      <c r="A93" s="164" t="s">
        <v>1642</v>
      </c>
      <c r="B93" s="41">
        <v>4864.7041079999999</v>
      </c>
      <c r="C93" s="9">
        <f t="shared" si="1"/>
        <v>4864.7041079999999</v>
      </c>
    </row>
    <row r="94" spans="1:3" ht="11.25" customHeight="1">
      <c r="A94" s="164" t="s">
        <v>1643</v>
      </c>
      <c r="B94" s="41">
        <v>4864.7041079999999</v>
      </c>
      <c r="C94" s="9">
        <f t="shared" si="1"/>
        <v>4864.7041079999999</v>
      </c>
    </row>
  </sheetData>
  <mergeCells count="5">
    <mergeCell ref="A1:C1"/>
    <mergeCell ref="A2:C2"/>
    <mergeCell ref="A3:C3"/>
    <mergeCell ref="A4:C4"/>
    <mergeCell ref="A6:C6"/>
  </mergeCells>
  <pageMargins left="0.59055118110236227" right="0.19685039370078741" top="0.39370078740157483" bottom="0.39370078740157483" header="0.51181102362204722" footer="0.51181102362204722"/>
  <pageSetup paperSize="9" scale="80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53"/>
  <sheetViews>
    <sheetView workbookViewId="0">
      <selection activeCell="A2" sqref="A2:C4"/>
    </sheetView>
  </sheetViews>
  <sheetFormatPr defaultRowHeight="15"/>
  <cols>
    <col min="1" max="1" width="47.21875" customWidth="1"/>
    <col min="2" max="2" width="8.88671875" style="7" customWidth="1"/>
    <col min="3" max="3" width="8.88671875" customWidth="1"/>
    <col min="4" max="4" width="8.88671875" hidden="1" customWidth="1"/>
  </cols>
  <sheetData>
    <row r="1" spans="1:3" ht="12" customHeight="1">
      <c r="A1" s="301" t="s">
        <v>1743</v>
      </c>
      <c r="B1" s="301"/>
      <c r="C1" s="301"/>
    </row>
    <row r="2" spans="1:3" ht="12" customHeight="1">
      <c r="A2" s="301" t="s">
        <v>2232</v>
      </c>
      <c r="B2" s="301"/>
      <c r="C2" s="301"/>
    </row>
    <row r="3" spans="1:3" ht="12" customHeight="1">
      <c r="A3" s="301" t="s">
        <v>2233</v>
      </c>
      <c r="B3" s="301"/>
      <c r="C3" s="301"/>
    </row>
    <row r="4" spans="1:3" ht="12" customHeight="1">
      <c r="A4" s="301" t="s">
        <v>2234</v>
      </c>
      <c r="B4" s="301"/>
      <c r="C4" s="301"/>
    </row>
    <row r="5" spans="1:3" ht="12" customHeight="1">
      <c r="A5" s="22"/>
      <c r="B5" s="23"/>
      <c r="C5" s="22"/>
    </row>
    <row r="6" spans="1:3" ht="15" customHeight="1">
      <c r="A6" s="302" t="s">
        <v>121</v>
      </c>
      <c r="B6" s="302"/>
      <c r="C6" s="302"/>
    </row>
    <row r="7" spans="1:3" ht="12" customHeight="1" thickBot="1">
      <c r="A7" s="42" t="s">
        <v>1019</v>
      </c>
      <c r="B7" s="3"/>
      <c r="C7" s="4"/>
    </row>
    <row r="8" spans="1:3" ht="12" customHeight="1" thickBot="1">
      <c r="A8" s="22"/>
      <c r="B8" s="24" t="s">
        <v>122</v>
      </c>
      <c r="C8" s="11">
        <v>0</v>
      </c>
    </row>
    <row r="9" spans="1:3" ht="9.75" customHeight="1" thickBot="1">
      <c r="A9" s="25"/>
      <c r="B9" s="26"/>
      <c r="C9" s="25"/>
    </row>
    <row r="10" spans="1:3" ht="47.25" customHeight="1">
      <c r="A10" s="75" t="s">
        <v>120</v>
      </c>
      <c r="B10" s="76" t="s">
        <v>117</v>
      </c>
      <c r="C10" s="76" t="s">
        <v>118</v>
      </c>
    </row>
    <row r="11" spans="1:3" s="7" customFormat="1" ht="12.75" customHeight="1">
      <c r="A11" s="170" t="s">
        <v>1644</v>
      </c>
      <c r="B11" s="41"/>
      <c r="C11" s="9"/>
    </row>
    <row r="12" spans="1:3" s="7" customFormat="1" ht="11.25" customHeight="1">
      <c r="A12" s="169" t="s">
        <v>1645</v>
      </c>
      <c r="B12" s="41">
        <v>6935.1906359999994</v>
      </c>
      <c r="C12" s="9">
        <f>B12-(B12*$C$8)</f>
        <v>6935.1906359999994</v>
      </c>
    </row>
    <row r="13" spans="1:3" s="7" customFormat="1" ht="11.25" customHeight="1">
      <c r="A13" s="169" t="s">
        <v>1646</v>
      </c>
      <c r="B13" s="41">
        <v>6935.1906359999994</v>
      </c>
      <c r="C13" s="9">
        <f>B13-(B13*$C$8)</f>
        <v>6935.1906359999994</v>
      </c>
    </row>
    <row r="14" spans="1:3" s="7" customFormat="1" ht="11.25" customHeight="1">
      <c r="A14" s="169" t="s">
        <v>1647</v>
      </c>
      <c r="B14" s="41">
        <v>6935.1906359999994</v>
      </c>
      <c r="C14" s="9">
        <f>B14-(B14*$C$8)</f>
        <v>6935.1906359999994</v>
      </c>
    </row>
    <row r="15" spans="1:3" s="7" customFormat="1" ht="11.25" customHeight="1">
      <c r="A15" s="169" t="s">
        <v>1648</v>
      </c>
      <c r="B15" s="41">
        <v>6935.1906359999994</v>
      </c>
      <c r="C15" s="9">
        <f>B15-(B15*$C$8)</f>
        <v>6935.1906359999994</v>
      </c>
    </row>
    <row r="16" spans="1:3" s="7" customFormat="1" ht="11.25" customHeight="1">
      <c r="A16" s="169" t="s">
        <v>1649</v>
      </c>
      <c r="B16" s="41">
        <v>6935.1906359999994</v>
      </c>
      <c r="C16" s="9">
        <f>B16-(B16*$C$8)</f>
        <v>6935.1906359999994</v>
      </c>
    </row>
    <row r="17" spans="1:3" s="7" customFormat="1" ht="11.25" customHeight="1">
      <c r="A17" s="169" t="s">
        <v>1650</v>
      </c>
      <c r="B17" s="41">
        <v>6935.1906359999994</v>
      </c>
      <c r="C17" s="9">
        <f t="shared" ref="C17:C53" si="0">B17-(B17*$C$8)</f>
        <v>6935.1906359999994</v>
      </c>
    </row>
    <row r="18" spans="1:3" s="7" customFormat="1" ht="12.75" customHeight="1">
      <c r="A18" s="170" t="s">
        <v>1651</v>
      </c>
      <c r="B18" s="41"/>
      <c r="C18" s="9"/>
    </row>
    <row r="19" spans="1:3" s="7" customFormat="1" ht="11.25" customHeight="1">
      <c r="A19" s="168" t="s">
        <v>1652</v>
      </c>
      <c r="B19" s="41"/>
      <c r="C19" s="9"/>
    </row>
    <row r="20" spans="1:3" s="7" customFormat="1" ht="11.25" customHeight="1">
      <c r="A20" s="169" t="s">
        <v>1653</v>
      </c>
      <c r="B20" s="41">
        <v>13038.432892000001</v>
      </c>
      <c r="C20" s="9">
        <f t="shared" si="0"/>
        <v>13038.432892000001</v>
      </c>
    </row>
    <row r="21" spans="1:3" s="7" customFormat="1" ht="11.25" customHeight="1">
      <c r="A21" s="169" t="s">
        <v>1654</v>
      </c>
      <c r="B21" s="41">
        <v>7215.6164560000007</v>
      </c>
      <c r="C21" s="9">
        <f t="shared" si="0"/>
        <v>7215.6164560000007</v>
      </c>
    </row>
    <row r="22" spans="1:3" s="7" customFormat="1" ht="11.25" customHeight="1">
      <c r="A22" s="169" t="s">
        <v>1655</v>
      </c>
      <c r="B22" s="41">
        <v>13038.432892000001</v>
      </c>
      <c r="C22" s="9">
        <f t="shared" si="0"/>
        <v>13038.432892000001</v>
      </c>
    </row>
    <row r="23" spans="1:3" ht="11.25" customHeight="1">
      <c r="A23" s="169" t="s">
        <v>1656</v>
      </c>
      <c r="B23" s="41">
        <v>7215.6164560000007</v>
      </c>
      <c r="C23" s="9">
        <f t="shared" si="0"/>
        <v>7215.6164560000007</v>
      </c>
    </row>
    <row r="24" spans="1:3" ht="11.25" customHeight="1">
      <c r="A24" s="169" t="s">
        <v>1657</v>
      </c>
      <c r="B24" s="41">
        <v>13038.432892000001</v>
      </c>
      <c r="C24" s="9">
        <f t="shared" si="0"/>
        <v>13038.432892000001</v>
      </c>
    </row>
    <row r="25" spans="1:3" ht="11.25" customHeight="1">
      <c r="A25" s="169" t="s">
        <v>1658</v>
      </c>
      <c r="B25" s="41">
        <v>7215.6164560000007</v>
      </c>
      <c r="C25" s="9">
        <f t="shared" si="0"/>
        <v>7215.6164560000007</v>
      </c>
    </row>
    <row r="26" spans="1:3" ht="11.25" customHeight="1">
      <c r="A26" s="169" t="s">
        <v>1659</v>
      </c>
      <c r="B26" s="41">
        <v>13038.432892000001</v>
      </c>
      <c r="C26" s="9">
        <f t="shared" si="0"/>
        <v>13038.432892000001</v>
      </c>
    </row>
    <row r="27" spans="1:3" ht="11.25" customHeight="1">
      <c r="A27" s="169" t="s">
        <v>1660</v>
      </c>
      <c r="B27" s="41">
        <v>7215.6164560000007</v>
      </c>
      <c r="C27" s="9">
        <f t="shared" si="0"/>
        <v>7215.6164560000007</v>
      </c>
    </row>
    <row r="28" spans="1:3" ht="11.25" customHeight="1">
      <c r="A28" s="169" t="s">
        <v>1661</v>
      </c>
      <c r="B28" s="41">
        <v>13038.432892000001</v>
      </c>
      <c r="C28" s="9">
        <f t="shared" si="0"/>
        <v>13038.432892000001</v>
      </c>
    </row>
    <row r="29" spans="1:3" ht="11.25" customHeight="1">
      <c r="A29" s="169" t="s">
        <v>1662</v>
      </c>
      <c r="B29" s="41">
        <v>7215.6164560000007</v>
      </c>
      <c r="C29" s="9">
        <f t="shared" si="0"/>
        <v>7215.6164560000007</v>
      </c>
    </row>
    <row r="30" spans="1:3" ht="11.25" customHeight="1">
      <c r="A30" s="169" t="s">
        <v>1663</v>
      </c>
      <c r="B30" s="41">
        <v>13038.432892000001</v>
      </c>
      <c r="C30" s="9">
        <f t="shared" si="0"/>
        <v>13038.432892000001</v>
      </c>
    </row>
    <row r="31" spans="1:3" ht="11.25" customHeight="1">
      <c r="A31" s="169" t="s">
        <v>1664</v>
      </c>
      <c r="B31" s="41">
        <v>7215.6164560000007</v>
      </c>
      <c r="C31" s="9">
        <f t="shared" si="0"/>
        <v>7215.6164560000007</v>
      </c>
    </row>
    <row r="32" spans="1:3" ht="11.25" customHeight="1">
      <c r="A32" s="168" t="s">
        <v>1665</v>
      </c>
      <c r="B32" s="41"/>
      <c r="C32" s="9"/>
    </row>
    <row r="33" spans="1:3" ht="11.25" customHeight="1">
      <c r="A33" s="169" t="s">
        <v>1666</v>
      </c>
      <c r="B33" s="41">
        <v>15646.13212</v>
      </c>
      <c r="C33" s="9">
        <f t="shared" si="0"/>
        <v>15646.13212</v>
      </c>
    </row>
    <row r="34" spans="1:3" ht="11.25" customHeight="1">
      <c r="A34" s="169" t="s">
        <v>1667</v>
      </c>
      <c r="B34" s="41">
        <v>8658.777696000001</v>
      </c>
      <c r="C34" s="9">
        <f t="shared" si="0"/>
        <v>8658.777696000001</v>
      </c>
    </row>
    <row r="35" spans="1:3" ht="11.25" customHeight="1">
      <c r="A35" s="169" t="s">
        <v>1668</v>
      </c>
      <c r="B35" s="41">
        <v>15646.13212</v>
      </c>
      <c r="C35" s="9">
        <f t="shared" si="0"/>
        <v>15646.13212</v>
      </c>
    </row>
    <row r="36" spans="1:3" ht="11.25" customHeight="1">
      <c r="A36" s="169" t="s">
        <v>1669</v>
      </c>
      <c r="B36" s="41">
        <v>8658.777696000001</v>
      </c>
      <c r="C36" s="9">
        <f t="shared" si="0"/>
        <v>8658.777696000001</v>
      </c>
    </row>
    <row r="37" spans="1:3" ht="11.25" customHeight="1">
      <c r="A37" s="169" t="s">
        <v>1670</v>
      </c>
      <c r="B37" s="41">
        <v>15646.13212</v>
      </c>
      <c r="C37" s="9">
        <f t="shared" si="0"/>
        <v>15646.13212</v>
      </c>
    </row>
    <row r="38" spans="1:3" ht="11.25" customHeight="1">
      <c r="A38" s="169" t="s">
        <v>1671</v>
      </c>
      <c r="B38" s="41">
        <v>8658.777696000001</v>
      </c>
      <c r="C38" s="9">
        <f t="shared" si="0"/>
        <v>8658.777696000001</v>
      </c>
    </row>
    <row r="39" spans="1:3" ht="11.25" customHeight="1">
      <c r="A39" s="169" t="s">
        <v>1672</v>
      </c>
      <c r="B39" s="41">
        <v>15646.13212</v>
      </c>
      <c r="C39" s="9">
        <f t="shared" si="0"/>
        <v>15646.13212</v>
      </c>
    </row>
    <row r="40" spans="1:3" ht="11.25" customHeight="1">
      <c r="A40" s="169" t="s">
        <v>1673</v>
      </c>
      <c r="B40" s="41">
        <v>8658.777696000001</v>
      </c>
      <c r="C40" s="9">
        <f t="shared" si="0"/>
        <v>8658.777696000001</v>
      </c>
    </row>
    <row r="41" spans="1:3" ht="11.25" customHeight="1">
      <c r="A41" s="169" t="s">
        <v>1674</v>
      </c>
      <c r="B41" s="41">
        <v>15646.13212</v>
      </c>
      <c r="C41" s="9">
        <f t="shared" si="0"/>
        <v>15646.13212</v>
      </c>
    </row>
    <row r="42" spans="1:3" ht="11.25" customHeight="1">
      <c r="A42" s="169" t="s">
        <v>1675</v>
      </c>
      <c r="B42" s="41">
        <v>8658.777696000001</v>
      </c>
      <c r="C42" s="9">
        <f t="shared" si="0"/>
        <v>8658.777696000001</v>
      </c>
    </row>
    <row r="43" spans="1:3" ht="11.25" customHeight="1">
      <c r="A43" s="169" t="s">
        <v>1676</v>
      </c>
      <c r="B43" s="41">
        <v>15646.13212</v>
      </c>
      <c r="C43" s="9">
        <f t="shared" si="0"/>
        <v>15646.13212</v>
      </c>
    </row>
    <row r="44" spans="1:3" ht="11.25" customHeight="1">
      <c r="A44" s="169" t="s">
        <v>1677</v>
      </c>
      <c r="B44" s="41">
        <v>8658.777696000001</v>
      </c>
      <c r="C44" s="9">
        <f t="shared" si="0"/>
        <v>8658.777696000001</v>
      </c>
    </row>
    <row r="45" spans="1:3" ht="12.75" customHeight="1">
      <c r="A45" s="170" t="s">
        <v>1678</v>
      </c>
      <c r="B45" s="41"/>
      <c r="C45" s="9"/>
    </row>
    <row r="46" spans="1:3" ht="11.25" customHeight="1">
      <c r="A46" s="169" t="s">
        <v>1679</v>
      </c>
      <c r="B46" s="41">
        <v>13038.432892000001</v>
      </c>
      <c r="C46" s="9">
        <f t="shared" si="0"/>
        <v>13038.432892000001</v>
      </c>
    </row>
    <row r="47" spans="1:3" ht="11.25" customHeight="1">
      <c r="A47" s="169" t="s">
        <v>1680</v>
      </c>
      <c r="B47" s="41">
        <v>7215.6164560000007</v>
      </c>
      <c r="C47" s="9">
        <f t="shared" si="0"/>
        <v>7215.6164560000007</v>
      </c>
    </row>
    <row r="48" spans="1:3" ht="11.25" customHeight="1">
      <c r="A48" s="169" t="s">
        <v>1681</v>
      </c>
      <c r="B48" s="41">
        <v>13038.432892000001</v>
      </c>
      <c r="C48" s="9">
        <f t="shared" si="0"/>
        <v>13038.432892000001</v>
      </c>
    </row>
    <row r="49" spans="1:3" ht="11.25" customHeight="1">
      <c r="A49" s="169" t="s">
        <v>1682</v>
      </c>
      <c r="B49" s="41">
        <v>7215.6164560000007</v>
      </c>
      <c r="C49" s="9">
        <f t="shared" si="0"/>
        <v>7215.6164560000007</v>
      </c>
    </row>
    <row r="50" spans="1:3" ht="11.25" customHeight="1">
      <c r="A50" s="169" t="s">
        <v>1683</v>
      </c>
      <c r="B50" s="41">
        <v>13038.432892000001</v>
      </c>
      <c r="C50" s="9">
        <f t="shared" si="0"/>
        <v>13038.432892000001</v>
      </c>
    </row>
    <row r="51" spans="1:3" ht="11.25" customHeight="1">
      <c r="A51" s="169" t="s">
        <v>1684</v>
      </c>
      <c r="B51" s="41">
        <v>7215.6164560000007</v>
      </c>
      <c r="C51" s="9">
        <f t="shared" si="0"/>
        <v>7215.6164560000007</v>
      </c>
    </row>
    <row r="52" spans="1:3" ht="11.25" customHeight="1">
      <c r="A52" s="169" t="s">
        <v>1685</v>
      </c>
      <c r="B52" s="41">
        <v>13038.432892000001</v>
      </c>
      <c r="C52" s="9">
        <f t="shared" si="0"/>
        <v>13038.432892000001</v>
      </c>
    </row>
    <row r="53" spans="1:3" ht="11.25" customHeight="1">
      <c r="A53" s="169" t="s">
        <v>1686</v>
      </c>
      <c r="B53" s="41">
        <v>7215.6164560000007</v>
      </c>
      <c r="C53" s="9">
        <f t="shared" si="0"/>
        <v>7215.6164560000007</v>
      </c>
    </row>
  </sheetData>
  <mergeCells count="5">
    <mergeCell ref="A1:C1"/>
    <mergeCell ref="A2:C2"/>
    <mergeCell ref="A3:C3"/>
    <mergeCell ref="A4:C4"/>
    <mergeCell ref="A6:C6"/>
  </mergeCells>
  <pageMargins left="0.59055118110236227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56"/>
  <sheetViews>
    <sheetView workbookViewId="0">
      <selection activeCell="A2" sqref="A2:C4"/>
    </sheetView>
  </sheetViews>
  <sheetFormatPr defaultRowHeight="15"/>
  <cols>
    <col min="1" max="1" width="47.21875" customWidth="1"/>
    <col min="2" max="2" width="8.88671875" style="7" customWidth="1"/>
    <col min="3" max="3" width="8.88671875" customWidth="1"/>
    <col min="4" max="4" width="8.88671875" hidden="1" customWidth="1"/>
  </cols>
  <sheetData>
    <row r="1" spans="1:3" ht="12" customHeight="1">
      <c r="A1" s="301" t="s">
        <v>1743</v>
      </c>
      <c r="B1" s="301"/>
      <c r="C1" s="301"/>
    </row>
    <row r="2" spans="1:3" ht="12" customHeight="1">
      <c r="A2" s="301" t="s">
        <v>2232</v>
      </c>
      <c r="B2" s="301"/>
      <c r="C2" s="301"/>
    </row>
    <row r="3" spans="1:3" ht="12" customHeight="1">
      <c r="A3" s="301" t="s">
        <v>2233</v>
      </c>
      <c r="B3" s="301"/>
      <c r="C3" s="301"/>
    </row>
    <row r="4" spans="1:3" ht="12" customHeight="1">
      <c r="A4" s="301" t="s">
        <v>2234</v>
      </c>
      <c r="B4" s="301"/>
      <c r="C4" s="301"/>
    </row>
    <row r="5" spans="1:3" ht="12" customHeight="1">
      <c r="A5" s="22"/>
      <c r="B5" s="23"/>
      <c r="C5" s="22"/>
    </row>
    <row r="6" spans="1:3" ht="15" customHeight="1">
      <c r="A6" s="302" t="s">
        <v>121</v>
      </c>
      <c r="B6" s="302"/>
      <c r="C6" s="302"/>
    </row>
    <row r="7" spans="1:3" ht="12" customHeight="1" thickBot="1">
      <c r="A7" s="42" t="s">
        <v>1019</v>
      </c>
      <c r="B7" s="3"/>
      <c r="C7" s="4"/>
    </row>
    <row r="8" spans="1:3" ht="12" customHeight="1" thickBot="1">
      <c r="A8" s="22"/>
      <c r="B8" s="24" t="s">
        <v>122</v>
      </c>
      <c r="C8" s="11">
        <v>0</v>
      </c>
    </row>
    <row r="9" spans="1:3" ht="9.75" customHeight="1" thickBot="1">
      <c r="A9" s="25"/>
      <c r="B9" s="26"/>
      <c r="C9" s="25"/>
    </row>
    <row r="10" spans="1:3" ht="47.25" customHeight="1">
      <c r="A10" s="75" t="s">
        <v>120</v>
      </c>
      <c r="B10" s="76" t="s">
        <v>117</v>
      </c>
      <c r="C10" s="76" t="s">
        <v>118</v>
      </c>
    </row>
    <row r="11" spans="1:3" s="7" customFormat="1" ht="11.25" customHeight="1">
      <c r="A11" s="153" t="s">
        <v>0</v>
      </c>
      <c r="B11" s="84"/>
      <c r="C11" s="85"/>
    </row>
    <row r="12" spans="1:3" s="7" customFormat="1" ht="11.25" customHeight="1">
      <c r="A12" s="35" t="s">
        <v>1572</v>
      </c>
      <c r="B12" s="41">
        <v>613.03124000000003</v>
      </c>
      <c r="C12" s="9">
        <f>B12-(B12*$C$8)</f>
        <v>613.03124000000003</v>
      </c>
    </row>
    <row r="13" spans="1:3" s="7" customFormat="1" ht="11.25" customHeight="1">
      <c r="A13" s="95" t="s">
        <v>1573</v>
      </c>
      <c r="B13" s="41">
        <v>811.04491599999994</v>
      </c>
      <c r="C13" s="9">
        <f>B13-(B13*$C$8)</f>
        <v>811.04491599999994</v>
      </c>
    </row>
    <row r="14" spans="1:3" s="7" customFormat="1" ht="11.25" customHeight="1">
      <c r="A14" s="35" t="s">
        <v>1574</v>
      </c>
      <c r="B14" s="41">
        <v>811.04491599999994</v>
      </c>
      <c r="C14" s="9">
        <f>B14-(B14*$C$8)</f>
        <v>811.04491599999994</v>
      </c>
    </row>
    <row r="15" spans="1:3" s="7" customFormat="1" ht="11.25" customHeight="1">
      <c r="A15" s="95" t="s">
        <v>1575</v>
      </c>
      <c r="B15" s="41">
        <v>811.04491599999994</v>
      </c>
      <c r="C15" s="9">
        <f>B15-(B15*$C$8)</f>
        <v>811.04491599999994</v>
      </c>
    </row>
    <row r="16" spans="1:3" s="7" customFormat="1" ht="11.25" customHeight="1">
      <c r="A16" s="93" t="s">
        <v>1576</v>
      </c>
      <c r="B16" s="41">
        <v>811.04491599999994</v>
      </c>
      <c r="C16" s="9">
        <f>B16-(B16*$C$8)</f>
        <v>811.04491599999994</v>
      </c>
    </row>
    <row r="17" spans="1:3" s="7" customFormat="1" ht="11.25" customHeight="1">
      <c r="A17" s="93" t="s">
        <v>1577</v>
      </c>
      <c r="B17" s="41">
        <v>811.04491599999994</v>
      </c>
      <c r="C17" s="9">
        <f t="shared" ref="C17:C56" si="0">B17-(B17*$C$8)</f>
        <v>811.04491599999994</v>
      </c>
    </row>
    <row r="18" spans="1:3" s="7" customFormat="1" ht="11.25" customHeight="1">
      <c r="A18" s="31" t="s">
        <v>1578</v>
      </c>
      <c r="B18" s="41">
        <v>811.04491599999994</v>
      </c>
      <c r="C18" s="9">
        <f t="shared" si="0"/>
        <v>811.04491599999994</v>
      </c>
    </row>
    <row r="19" spans="1:3" s="7" customFormat="1" ht="11.25" customHeight="1">
      <c r="A19" s="31" t="s">
        <v>1579</v>
      </c>
      <c r="B19" s="41">
        <v>811.04491599999994</v>
      </c>
      <c r="C19" s="9">
        <f t="shared" si="0"/>
        <v>811.04491599999994</v>
      </c>
    </row>
    <row r="20" spans="1:3" s="7" customFormat="1" ht="11.25" customHeight="1">
      <c r="A20" s="31" t="s">
        <v>1</v>
      </c>
      <c r="B20" s="41">
        <v>500.90834800000005</v>
      </c>
      <c r="C20" s="9">
        <f t="shared" si="0"/>
        <v>500.90834800000005</v>
      </c>
    </row>
    <row r="21" spans="1:3" s="7" customFormat="1" ht="11.25" customHeight="1">
      <c r="A21" s="31" t="s">
        <v>1580</v>
      </c>
      <c r="B21" s="41">
        <v>500.90834800000005</v>
      </c>
      <c r="C21" s="9">
        <f t="shared" si="0"/>
        <v>500.90834800000005</v>
      </c>
    </row>
    <row r="22" spans="1:3" s="7" customFormat="1" ht="11.25" customHeight="1">
      <c r="A22" s="31" t="s">
        <v>112</v>
      </c>
      <c r="B22" s="41">
        <v>500.90834800000005</v>
      </c>
      <c r="C22" s="9">
        <f t="shared" si="0"/>
        <v>500.90834800000005</v>
      </c>
    </row>
    <row r="23" spans="1:3" ht="11.25" customHeight="1">
      <c r="A23" s="31" t="s">
        <v>447</v>
      </c>
      <c r="B23" s="41">
        <v>500.90834800000005</v>
      </c>
      <c r="C23" s="9">
        <f t="shared" si="0"/>
        <v>500.90834800000005</v>
      </c>
    </row>
    <row r="24" spans="1:3" ht="11.25" customHeight="1">
      <c r="A24" s="31" t="s">
        <v>1581</v>
      </c>
      <c r="B24" s="41">
        <v>500.90834800000005</v>
      </c>
      <c r="C24" s="9">
        <f t="shared" si="0"/>
        <v>500.90834800000005</v>
      </c>
    </row>
    <row r="25" spans="1:3" ht="11.25" customHeight="1">
      <c r="A25" s="31" t="s">
        <v>448</v>
      </c>
      <c r="B25" s="41">
        <v>500.90834800000005</v>
      </c>
      <c r="C25" s="9">
        <f t="shared" si="0"/>
        <v>500.90834800000005</v>
      </c>
    </row>
    <row r="26" spans="1:3" ht="11.25" customHeight="1">
      <c r="A26" s="31" t="s">
        <v>1582</v>
      </c>
      <c r="B26" s="41">
        <v>500.90834800000005</v>
      </c>
      <c r="C26" s="9">
        <f t="shared" si="0"/>
        <v>500.90834800000005</v>
      </c>
    </row>
    <row r="27" spans="1:3" ht="11.25" customHeight="1">
      <c r="A27" s="31" t="s">
        <v>2</v>
      </c>
      <c r="B27" s="41">
        <v>500.90834800000005</v>
      </c>
      <c r="C27" s="9">
        <f t="shared" si="0"/>
        <v>500.90834800000005</v>
      </c>
    </row>
    <row r="28" spans="1:3" ht="11.25" customHeight="1">
      <c r="A28" s="154" t="s">
        <v>3</v>
      </c>
      <c r="B28" s="41"/>
      <c r="C28" s="9"/>
    </row>
    <row r="29" spans="1:3" ht="11.25" customHeight="1">
      <c r="A29" s="35" t="s">
        <v>4</v>
      </c>
      <c r="B29" s="41">
        <v>3729.6080639999996</v>
      </c>
      <c r="C29" s="9">
        <f t="shared" si="0"/>
        <v>3729.6080639999996</v>
      </c>
    </row>
    <row r="30" spans="1:3" ht="11.25" customHeight="1">
      <c r="A30" s="35" t="s">
        <v>131</v>
      </c>
      <c r="B30" s="41">
        <v>5882.0323760000001</v>
      </c>
      <c r="C30" s="9">
        <f t="shared" si="0"/>
        <v>5882.0323760000001</v>
      </c>
    </row>
    <row r="31" spans="1:3" ht="11.25" customHeight="1">
      <c r="A31" s="35" t="s">
        <v>5</v>
      </c>
      <c r="B31" s="41">
        <v>5754.1765439999999</v>
      </c>
      <c r="C31" s="9">
        <f t="shared" si="0"/>
        <v>5754.1765439999999</v>
      </c>
    </row>
    <row r="32" spans="1:3" ht="11.25" customHeight="1">
      <c r="A32" s="35" t="s">
        <v>113</v>
      </c>
      <c r="B32" s="41">
        <v>3729.6080639999996</v>
      </c>
      <c r="C32" s="9">
        <f t="shared" si="0"/>
        <v>3729.6080639999996</v>
      </c>
    </row>
    <row r="33" spans="1:3" ht="11.25" customHeight="1">
      <c r="A33" s="35" t="s">
        <v>114</v>
      </c>
      <c r="B33" s="41">
        <v>3729.6080639999996</v>
      </c>
      <c r="C33" s="9">
        <f t="shared" si="0"/>
        <v>3729.6080639999996</v>
      </c>
    </row>
    <row r="34" spans="1:3" ht="11.25" customHeight="1">
      <c r="A34" s="35" t="s">
        <v>319</v>
      </c>
      <c r="B34" s="41">
        <v>3701.8421919999996</v>
      </c>
      <c r="C34" s="9">
        <f t="shared" si="0"/>
        <v>3701.8421919999996</v>
      </c>
    </row>
    <row r="35" spans="1:3" ht="11.25" customHeight="1">
      <c r="A35" s="35" t="s">
        <v>115</v>
      </c>
      <c r="B35" s="41">
        <v>3522.5024879999996</v>
      </c>
      <c r="C35" s="9">
        <f t="shared" si="0"/>
        <v>3522.5024879999996</v>
      </c>
    </row>
    <row r="36" spans="1:3" ht="11.25" customHeight="1">
      <c r="A36" s="35" t="s">
        <v>132</v>
      </c>
      <c r="B36" s="41">
        <v>5882.0323760000001</v>
      </c>
      <c r="C36" s="9">
        <f t="shared" si="0"/>
        <v>5882.0323760000001</v>
      </c>
    </row>
    <row r="37" spans="1:3" ht="11.25" customHeight="1">
      <c r="A37" s="35" t="s">
        <v>133</v>
      </c>
      <c r="B37" s="41">
        <v>3729.6080639999996</v>
      </c>
      <c r="C37" s="9">
        <f t="shared" si="0"/>
        <v>3729.6080639999996</v>
      </c>
    </row>
    <row r="38" spans="1:3" ht="11.25" customHeight="1">
      <c r="A38" s="35" t="s">
        <v>1583</v>
      </c>
      <c r="B38" s="41">
        <v>5882.03</v>
      </c>
      <c r="C38" s="9">
        <f t="shared" si="0"/>
        <v>5882.03</v>
      </c>
    </row>
    <row r="39" spans="1:3" ht="11.25" customHeight="1">
      <c r="A39" s="35" t="s">
        <v>1584</v>
      </c>
      <c r="B39" s="41">
        <v>5754.1765439999999</v>
      </c>
      <c r="C39" s="9">
        <f t="shared" si="0"/>
        <v>5754.1765439999999</v>
      </c>
    </row>
    <row r="40" spans="1:3" ht="11.25" customHeight="1">
      <c r="A40" s="35" t="s">
        <v>320</v>
      </c>
      <c r="B40" s="41">
        <v>3729.6080639999996</v>
      </c>
      <c r="C40" s="9">
        <f t="shared" si="0"/>
        <v>3729.6080639999996</v>
      </c>
    </row>
    <row r="41" spans="1:3" ht="11.25" customHeight="1">
      <c r="A41" s="35" t="s">
        <v>6</v>
      </c>
      <c r="B41" s="41">
        <v>3729.6080639999996</v>
      </c>
      <c r="C41" s="9">
        <f t="shared" si="0"/>
        <v>3729.6080639999996</v>
      </c>
    </row>
    <row r="42" spans="1:3" ht="11.25" customHeight="1">
      <c r="A42" s="35" t="s">
        <v>116</v>
      </c>
      <c r="B42" s="41">
        <v>3729.6080639999996</v>
      </c>
      <c r="C42" s="9">
        <f t="shared" si="0"/>
        <v>3729.6080639999996</v>
      </c>
    </row>
    <row r="43" spans="1:3" ht="11.25" customHeight="1">
      <c r="A43" s="146" t="s">
        <v>134</v>
      </c>
      <c r="B43" s="41"/>
      <c r="C43" s="9"/>
    </row>
    <row r="44" spans="1:3" ht="11.25" customHeight="1">
      <c r="A44" s="35" t="s">
        <v>135</v>
      </c>
      <c r="B44" s="127">
        <v>605.90002800000002</v>
      </c>
      <c r="C44" s="9">
        <f t="shared" si="0"/>
        <v>605.90002800000002</v>
      </c>
    </row>
    <row r="45" spans="1:3" ht="11.25" customHeight="1">
      <c r="A45" s="35" t="s">
        <v>136</v>
      </c>
      <c r="B45" s="127">
        <v>716.22035200000005</v>
      </c>
      <c r="C45" s="9">
        <f t="shared" si="0"/>
        <v>716.22035200000005</v>
      </c>
    </row>
    <row r="46" spans="1:3" ht="11.25" customHeight="1">
      <c r="A46" s="35" t="s">
        <v>137</v>
      </c>
      <c r="B46" s="127">
        <v>605.90002800000002</v>
      </c>
      <c r="C46" s="9">
        <f t="shared" si="0"/>
        <v>605.90002800000002</v>
      </c>
    </row>
    <row r="47" spans="1:3" ht="11.25" customHeight="1">
      <c r="A47" s="35" t="s">
        <v>138</v>
      </c>
      <c r="B47" s="127">
        <v>716.22035200000005</v>
      </c>
      <c r="C47" s="9">
        <f t="shared" si="0"/>
        <v>716.22035200000005</v>
      </c>
    </row>
    <row r="48" spans="1:3" ht="11.25" customHeight="1">
      <c r="A48" s="35" t="s">
        <v>139</v>
      </c>
      <c r="B48" s="127">
        <v>624.16288800000007</v>
      </c>
      <c r="C48" s="9">
        <f t="shared" si="0"/>
        <v>624.16288800000007</v>
      </c>
    </row>
    <row r="49" spans="1:3" ht="11.25" customHeight="1">
      <c r="A49" s="35" t="s">
        <v>140</v>
      </c>
      <c r="B49" s="127">
        <v>738.89476000000002</v>
      </c>
      <c r="C49" s="9">
        <f t="shared" si="0"/>
        <v>738.89476000000002</v>
      </c>
    </row>
    <row r="50" spans="1:3" ht="11.25" customHeight="1">
      <c r="A50" s="146" t="s">
        <v>141</v>
      </c>
      <c r="B50" s="127"/>
      <c r="C50" s="9"/>
    </row>
    <row r="51" spans="1:3" ht="11.25" customHeight="1">
      <c r="A51" s="35" t="s">
        <v>142</v>
      </c>
      <c r="B51" s="127">
        <v>605.90002800000002</v>
      </c>
      <c r="C51" s="9">
        <f t="shared" si="0"/>
        <v>605.90002800000002</v>
      </c>
    </row>
    <row r="52" spans="1:3" ht="11.25" customHeight="1">
      <c r="A52" s="35" t="s">
        <v>143</v>
      </c>
      <c r="B52" s="127">
        <v>716.22035200000005</v>
      </c>
      <c r="C52" s="9">
        <f t="shared" si="0"/>
        <v>716.22035200000005</v>
      </c>
    </row>
    <row r="53" spans="1:3" ht="11.25" customHeight="1">
      <c r="A53" s="35" t="s">
        <v>144</v>
      </c>
      <c r="B53" s="127">
        <v>605.90002800000002</v>
      </c>
      <c r="C53" s="9">
        <f t="shared" si="0"/>
        <v>605.90002800000002</v>
      </c>
    </row>
    <row r="54" spans="1:3" ht="11.25" customHeight="1">
      <c r="A54" s="35" t="s">
        <v>145</v>
      </c>
      <c r="B54" s="127">
        <v>716.22035200000005</v>
      </c>
      <c r="C54" s="9">
        <f t="shared" si="0"/>
        <v>716.22035200000005</v>
      </c>
    </row>
    <row r="55" spans="1:3" ht="11.25" customHeight="1">
      <c r="A55" s="35" t="s">
        <v>146</v>
      </c>
      <c r="B55" s="127">
        <v>624.16288800000007</v>
      </c>
      <c r="C55" s="9">
        <f t="shared" si="0"/>
        <v>624.16288800000007</v>
      </c>
    </row>
    <row r="56" spans="1:3" ht="11.25" customHeight="1" thickBot="1">
      <c r="A56" s="129" t="s">
        <v>147</v>
      </c>
      <c r="B56" s="41">
        <v>738.89476000000002</v>
      </c>
      <c r="C56" s="9">
        <f t="shared" si="0"/>
        <v>738.89476000000002</v>
      </c>
    </row>
  </sheetData>
  <mergeCells count="5">
    <mergeCell ref="A1:C1"/>
    <mergeCell ref="A2:C2"/>
    <mergeCell ref="A3:C3"/>
    <mergeCell ref="A4:C4"/>
    <mergeCell ref="A6:C6"/>
  </mergeCells>
  <pageMargins left="0.59055118110236227" right="0.19685039370078741" top="0.39370078740157483" bottom="0.39370078740157483" header="0.51181102362204722" footer="0.51181102362204722"/>
  <pageSetup paperSize="9" scale="80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E130"/>
  <sheetViews>
    <sheetView tabSelected="1" workbookViewId="0">
      <selection activeCell="D17" sqref="D17"/>
    </sheetView>
  </sheetViews>
  <sheetFormatPr defaultRowHeight="12.75"/>
  <cols>
    <col min="1" max="1" width="55" style="48" bestFit="1" customWidth="1"/>
    <col min="2" max="2" width="8.88671875" style="49" customWidth="1"/>
    <col min="3" max="3" width="8.88671875" style="48" customWidth="1"/>
    <col min="4" max="4" width="12.44140625" style="194" customWidth="1"/>
    <col min="5" max="16384" width="8.88671875" style="48"/>
  </cols>
  <sheetData>
    <row r="1" spans="1:5" ht="12" customHeight="1">
      <c r="A1" s="301" t="s">
        <v>1743</v>
      </c>
      <c r="B1" s="301"/>
      <c r="C1" s="301"/>
    </row>
    <row r="2" spans="1:5" ht="12" customHeight="1">
      <c r="A2" s="301" t="s">
        <v>2232</v>
      </c>
      <c r="B2" s="301"/>
      <c r="C2" s="301"/>
    </row>
    <row r="3" spans="1:5" ht="12" customHeight="1">
      <c r="A3" s="301" t="s">
        <v>2233</v>
      </c>
      <c r="B3" s="301"/>
      <c r="C3" s="301"/>
    </row>
    <row r="4" spans="1:5" ht="12" customHeight="1">
      <c r="A4" s="301" t="s">
        <v>2234</v>
      </c>
      <c r="B4" s="301"/>
      <c r="C4" s="301"/>
    </row>
    <row r="5" spans="1:5" ht="12" customHeight="1">
      <c r="A5" s="54"/>
      <c r="B5" s="55"/>
      <c r="C5" s="54"/>
    </row>
    <row r="6" spans="1:5" ht="15" customHeight="1">
      <c r="A6" s="302" t="s">
        <v>121</v>
      </c>
      <c r="B6" s="302"/>
      <c r="C6" s="302"/>
    </row>
    <row r="7" spans="1:5" ht="12" customHeight="1" thickBot="1">
      <c r="A7" s="42" t="s">
        <v>1019</v>
      </c>
      <c r="B7" s="18"/>
    </row>
    <row r="8" spans="1:5" ht="12" customHeight="1" thickBot="1">
      <c r="A8" s="67"/>
      <c r="B8" s="26" t="s">
        <v>122</v>
      </c>
      <c r="C8" s="53"/>
    </row>
    <row r="9" spans="1:5" ht="11.25" customHeight="1" thickBot="1">
      <c r="A9" s="25"/>
      <c r="B9" s="26"/>
      <c r="C9" s="25"/>
    </row>
    <row r="10" spans="1:5" ht="34.5" customHeight="1" thickBot="1">
      <c r="A10" s="58" t="s">
        <v>120</v>
      </c>
      <c r="B10" s="59" t="s">
        <v>117</v>
      </c>
      <c r="C10" s="196" t="s">
        <v>118</v>
      </c>
      <c r="D10" s="197" t="s">
        <v>1742</v>
      </c>
    </row>
    <row r="11" spans="1:5" s="49" customFormat="1" ht="13.5" customHeight="1">
      <c r="A11" s="180" t="s">
        <v>2150</v>
      </c>
      <c r="B11" s="186"/>
      <c r="C11" s="64"/>
      <c r="D11" s="195"/>
    </row>
    <row r="12" spans="1:5" s="49" customFormat="1" ht="11.45" customHeight="1">
      <c r="A12" s="94" t="s">
        <v>2151</v>
      </c>
      <c r="B12" s="187"/>
      <c r="C12" s="16"/>
      <c r="D12" s="195"/>
    </row>
    <row r="13" spans="1:5" s="49" customFormat="1" ht="11.45" customHeight="1">
      <c r="A13" s="95" t="s">
        <v>1173</v>
      </c>
      <c r="B13" s="192">
        <v>10114.035116000001</v>
      </c>
      <c r="C13" s="16">
        <f t="shared" ref="C13:C25" si="0">B13-(B13*$C$8)</f>
        <v>10114.035116000001</v>
      </c>
      <c r="D13" s="195">
        <f>B13+B18</f>
        <v>14853.049636</v>
      </c>
      <c r="E13" s="185"/>
    </row>
    <row r="14" spans="1:5" s="49" customFormat="1" ht="11.45" customHeight="1">
      <c r="A14" s="95" t="s">
        <v>1174</v>
      </c>
      <c r="B14" s="192">
        <v>10114.035116000001</v>
      </c>
      <c r="C14" s="16">
        <f t="shared" si="0"/>
        <v>10114.035116000001</v>
      </c>
      <c r="D14" s="195"/>
    </row>
    <row r="15" spans="1:5" s="49" customFormat="1" ht="11.45" customHeight="1">
      <c r="A15" s="95" t="s">
        <v>1175</v>
      </c>
      <c r="B15" s="192">
        <v>10114.035116000001</v>
      </c>
      <c r="C15" s="16">
        <f t="shared" si="0"/>
        <v>10114.035116000001</v>
      </c>
      <c r="D15" s="195"/>
    </row>
    <row r="16" spans="1:5" s="49" customFormat="1" ht="11.45" customHeight="1">
      <c r="A16" s="95" t="s">
        <v>1176</v>
      </c>
      <c r="B16" s="192">
        <v>11202.232768</v>
      </c>
      <c r="C16" s="16">
        <f t="shared" si="0"/>
        <v>11202.232768</v>
      </c>
      <c r="D16" s="195"/>
    </row>
    <row r="17" spans="1:4" s="49" customFormat="1" ht="11.45" customHeight="1">
      <c r="A17" s="295" t="s">
        <v>2171</v>
      </c>
      <c r="B17" s="187"/>
      <c r="C17" s="16"/>
      <c r="D17" s="195"/>
    </row>
    <row r="18" spans="1:4" s="49" customFormat="1" ht="11.45" customHeight="1">
      <c r="A18" s="89" t="s">
        <v>2152</v>
      </c>
      <c r="B18" s="187">
        <v>4739.0145199999997</v>
      </c>
      <c r="C18" s="16">
        <f t="shared" si="0"/>
        <v>4739.0145199999997</v>
      </c>
      <c r="D18" s="195"/>
    </row>
    <row r="19" spans="1:4" s="49" customFormat="1" ht="11.45" customHeight="1">
      <c r="A19" s="89" t="s">
        <v>2153</v>
      </c>
      <c r="B19" s="187">
        <v>5397.2048320000004</v>
      </c>
      <c r="C19" s="16">
        <f t="shared" si="0"/>
        <v>5397.2048320000004</v>
      </c>
      <c r="D19" s="195"/>
    </row>
    <row r="20" spans="1:4" s="49" customFormat="1" ht="11.45" customHeight="1">
      <c r="A20" s="89" t="s">
        <v>2154</v>
      </c>
      <c r="B20" s="187">
        <v>6581.98218</v>
      </c>
      <c r="C20" s="16">
        <f t="shared" si="0"/>
        <v>6581.98218</v>
      </c>
      <c r="D20" s="195"/>
    </row>
    <row r="21" spans="1:4" s="49" customFormat="1" ht="11.45" customHeight="1">
      <c r="A21" s="89" t="s">
        <v>2155</v>
      </c>
      <c r="B21" s="187">
        <v>6240.9489640000002</v>
      </c>
      <c r="C21" s="16">
        <f t="shared" si="0"/>
        <v>6240.9489640000002</v>
      </c>
      <c r="D21" s="195"/>
    </row>
    <row r="22" spans="1:4" s="49" customFormat="1" ht="11.45" customHeight="1">
      <c r="A22" s="89" t="s">
        <v>2156</v>
      </c>
      <c r="B22" s="187">
        <v>5786.5278959999996</v>
      </c>
      <c r="C22" s="16">
        <f t="shared" si="0"/>
        <v>5786.5278959999996</v>
      </c>
      <c r="D22" s="195"/>
    </row>
    <row r="23" spans="1:4" s="49" customFormat="1" ht="11.45" customHeight="1">
      <c r="A23" s="89" t="s">
        <v>2157</v>
      </c>
      <c r="B23" s="187">
        <v>2667.0416639999999</v>
      </c>
      <c r="C23" s="16">
        <f t="shared" si="0"/>
        <v>2667.0416639999999</v>
      </c>
      <c r="D23" s="195"/>
    </row>
    <row r="24" spans="1:4" s="49" customFormat="1" ht="11.45" customHeight="1">
      <c r="A24" s="89" t="s">
        <v>2158</v>
      </c>
      <c r="B24" s="187">
        <v>2667.0416639999999</v>
      </c>
      <c r="C24" s="16">
        <f t="shared" si="0"/>
        <v>2667.0416639999999</v>
      </c>
      <c r="D24" s="195"/>
    </row>
    <row r="25" spans="1:4" s="49" customFormat="1" ht="11.45" customHeight="1">
      <c r="A25" s="89" t="s">
        <v>2159</v>
      </c>
      <c r="B25" s="187">
        <v>4053.9279959999999</v>
      </c>
      <c r="C25" s="16">
        <f t="shared" si="0"/>
        <v>4053.9279959999999</v>
      </c>
      <c r="D25" s="195"/>
    </row>
    <row r="26" spans="1:4" ht="14.25">
      <c r="A26" s="180" t="s">
        <v>2160</v>
      </c>
      <c r="B26" s="157"/>
      <c r="C26" s="160"/>
      <c r="D26" s="195"/>
    </row>
    <row r="27" spans="1:4">
      <c r="A27" s="94" t="s">
        <v>2162</v>
      </c>
      <c r="B27" s="187"/>
      <c r="C27" s="16"/>
    </row>
    <row r="28" spans="1:4">
      <c r="A28" s="95" t="s">
        <v>2161</v>
      </c>
      <c r="B28" s="187">
        <v>10722.986859999999</v>
      </c>
      <c r="C28" s="16">
        <f>B28-(B28*$C$8)</f>
        <v>10722.986859999999</v>
      </c>
      <c r="D28" s="194">
        <f>B28+B38</f>
        <v>16631.377840000001</v>
      </c>
    </row>
    <row r="29" spans="1:4">
      <c r="A29" s="95" t="s">
        <v>2163</v>
      </c>
      <c r="B29" s="187">
        <v>10722.986859999999</v>
      </c>
      <c r="C29" s="16">
        <f>B29-(B29*$C$8)</f>
        <v>10722.986859999999</v>
      </c>
    </row>
    <row r="30" spans="1:4">
      <c r="A30" s="95" t="s">
        <v>2164</v>
      </c>
      <c r="B30" s="187">
        <v>10722.986859999999</v>
      </c>
      <c r="C30" s="16">
        <f>B30-(B30*$C$8)</f>
        <v>10722.986859999999</v>
      </c>
    </row>
    <row r="31" spans="1:4">
      <c r="A31" s="95" t="s">
        <v>2165</v>
      </c>
      <c r="B31" s="187">
        <v>12009.751608</v>
      </c>
      <c r="C31" s="16">
        <f>B31-(B31*$C$8)</f>
        <v>12009.751608</v>
      </c>
    </row>
    <row r="32" spans="1:4">
      <c r="A32" s="94" t="s">
        <v>2167</v>
      </c>
      <c r="B32" s="187"/>
      <c r="C32" s="16"/>
    </row>
    <row r="33" spans="1:4">
      <c r="A33" s="95" t="s">
        <v>2166</v>
      </c>
      <c r="B33" s="187">
        <v>10722.986859999999</v>
      </c>
      <c r="C33" s="16">
        <f>B33-(B33*$C$8)</f>
        <v>10722.986859999999</v>
      </c>
      <c r="D33" s="194">
        <f>B33+B38</f>
        <v>16631.377840000001</v>
      </c>
    </row>
    <row r="34" spans="1:4">
      <c r="A34" s="95" t="s">
        <v>2168</v>
      </c>
      <c r="B34" s="187">
        <v>10722.986859999999</v>
      </c>
      <c r="C34" s="16">
        <f>B34-(B34*$C$8)</f>
        <v>10722.986859999999</v>
      </c>
    </row>
    <row r="35" spans="1:4">
      <c r="A35" s="95" t="s">
        <v>2169</v>
      </c>
      <c r="B35" s="187">
        <v>10722.986859999999</v>
      </c>
      <c r="C35" s="16">
        <f>B35-(B35*$C$8)</f>
        <v>10722.986859999999</v>
      </c>
    </row>
    <row r="36" spans="1:4">
      <c r="A36" s="121" t="s">
        <v>2170</v>
      </c>
      <c r="B36" s="187">
        <v>12009.751608</v>
      </c>
      <c r="C36" s="16">
        <f>B36-(B36*$C$8)</f>
        <v>12009.751608</v>
      </c>
    </row>
    <row r="37" spans="1:4">
      <c r="A37" s="296" t="s">
        <v>2172</v>
      </c>
      <c r="B37" s="188"/>
      <c r="C37" s="9"/>
    </row>
    <row r="38" spans="1:4">
      <c r="A38" s="95" t="s">
        <v>2173</v>
      </c>
      <c r="B38" s="188">
        <v>5908.390980000001</v>
      </c>
      <c r="C38" s="9">
        <f>B38-(B38*$C$8)</f>
        <v>5908.390980000001</v>
      </c>
    </row>
    <row r="39" spans="1:4">
      <c r="A39" s="95" t="s">
        <v>2174</v>
      </c>
      <c r="B39" s="188">
        <v>6499.2696080000005</v>
      </c>
      <c r="C39" s="9">
        <f t="shared" ref="C39:C45" si="1">B39-(B39*$C$8)</f>
        <v>6499.2696080000005</v>
      </c>
    </row>
    <row r="40" spans="1:4">
      <c r="A40" s="95" t="s">
        <v>2175</v>
      </c>
      <c r="B40" s="188">
        <v>8586.8805319999992</v>
      </c>
      <c r="C40" s="9">
        <f t="shared" si="1"/>
        <v>8586.8805319999992</v>
      </c>
    </row>
    <row r="41" spans="1:4">
      <c r="A41" s="95" t="s">
        <v>1216</v>
      </c>
      <c r="B41" s="188">
        <v>6400.7924720000001</v>
      </c>
      <c r="C41" s="9">
        <f t="shared" si="1"/>
        <v>6400.7924720000001</v>
      </c>
    </row>
    <row r="42" spans="1:4">
      <c r="A42" s="95" t="s">
        <v>1217</v>
      </c>
      <c r="B42" s="188">
        <v>6893.1465279999993</v>
      </c>
      <c r="C42" s="9">
        <f t="shared" si="1"/>
        <v>6893.1465279999993</v>
      </c>
    </row>
    <row r="43" spans="1:4">
      <c r="A43" s="95" t="s">
        <v>1590</v>
      </c>
      <c r="B43" s="188">
        <v>1955.3751680000003</v>
      </c>
      <c r="C43" s="9">
        <f t="shared" si="1"/>
        <v>1955.3751680000003</v>
      </c>
    </row>
    <row r="44" spans="1:4">
      <c r="A44" s="95" t="s">
        <v>1591</v>
      </c>
      <c r="B44" s="188">
        <v>1955.3751680000003</v>
      </c>
      <c r="C44" s="9">
        <f t="shared" si="1"/>
        <v>1955.3751680000003</v>
      </c>
    </row>
    <row r="45" spans="1:4">
      <c r="A45" s="95" t="s">
        <v>1630</v>
      </c>
      <c r="B45" s="188">
        <v>4053.9279959999999</v>
      </c>
      <c r="C45" s="9">
        <f t="shared" si="1"/>
        <v>4053.9279959999999</v>
      </c>
    </row>
    <row r="46" spans="1:4" ht="14.25">
      <c r="A46" s="180" t="s">
        <v>2205</v>
      </c>
      <c r="B46" s="189"/>
      <c r="C46" s="77"/>
    </row>
    <row r="47" spans="1:4">
      <c r="A47" s="80" t="s">
        <v>656</v>
      </c>
      <c r="B47" s="190"/>
      <c r="C47" s="33"/>
    </row>
    <row r="48" spans="1:4">
      <c r="A48" s="81" t="s">
        <v>2177</v>
      </c>
      <c r="B48" s="191">
        <v>16129.410088000001</v>
      </c>
      <c r="C48" s="9">
        <f>B48-(B48*$C$8)</f>
        <v>16129.410088000001</v>
      </c>
      <c r="D48" s="194">
        <f>B48+B58</f>
        <v>21994.365504000001</v>
      </c>
    </row>
    <row r="49" spans="1:4">
      <c r="A49" s="81" t="s">
        <v>2178</v>
      </c>
      <c r="B49" s="191">
        <v>16129.410088000001</v>
      </c>
      <c r="C49" s="9">
        <f t="shared" ref="C49:C65" si="2">B49-(B49*$C$8)</f>
        <v>16129.410088000001</v>
      </c>
    </row>
    <row r="50" spans="1:4">
      <c r="A50" s="81" t="s">
        <v>2179</v>
      </c>
      <c r="B50" s="191">
        <v>16129.410088000001</v>
      </c>
      <c r="C50" s="9">
        <f t="shared" si="2"/>
        <v>16129.410088000001</v>
      </c>
    </row>
    <row r="51" spans="1:4">
      <c r="A51" s="81" t="s">
        <v>2180</v>
      </c>
      <c r="B51" s="191">
        <v>18064.957008000001</v>
      </c>
      <c r="C51" s="9">
        <f t="shared" si="2"/>
        <v>18064.957008000001</v>
      </c>
    </row>
    <row r="52" spans="1:4">
      <c r="A52" s="80" t="s">
        <v>676</v>
      </c>
      <c r="B52" s="191"/>
      <c r="C52" s="9"/>
    </row>
    <row r="53" spans="1:4">
      <c r="A53" s="81" t="s">
        <v>2181</v>
      </c>
      <c r="B53" s="191">
        <v>16129.410088000001</v>
      </c>
      <c r="C53" s="9">
        <f t="shared" si="2"/>
        <v>16129.410088000001</v>
      </c>
      <c r="D53" s="194">
        <f>B53+B58</f>
        <v>21994.365504000001</v>
      </c>
    </row>
    <row r="54" spans="1:4">
      <c r="A54" s="81" t="s">
        <v>2182</v>
      </c>
      <c r="B54" s="191">
        <v>16129.410088000001</v>
      </c>
      <c r="C54" s="9">
        <f t="shared" si="2"/>
        <v>16129.410088000001</v>
      </c>
    </row>
    <row r="55" spans="1:4">
      <c r="A55" s="81" t="s">
        <v>2183</v>
      </c>
      <c r="B55" s="191">
        <v>16129.410088000001</v>
      </c>
      <c r="C55" s="9">
        <f t="shared" si="2"/>
        <v>16129.410088000001</v>
      </c>
    </row>
    <row r="56" spans="1:4">
      <c r="A56" s="81" t="s">
        <v>2184</v>
      </c>
      <c r="B56" s="191">
        <v>18064.957008000001</v>
      </c>
      <c r="C56" s="9">
        <f t="shared" si="2"/>
        <v>18064.957008000001</v>
      </c>
    </row>
    <row r="57" spans="1:4">
      <c r="A57" s="182" t="s">
        <v>2176</v>
      </c>
      <c r="B57" s="191"/>
      <c r="C57" s="9"/>
    </row>
    <row r="58" spans="1:4">
      <c r="A58" s="81" t="s">
        <v>2185</v>
      </c>
      <c r="B58" s="191">
        <v>5864.9554159999998</v>
      </c>
      <c r="C58" s="9">
        <f t="shared" si="2"/>
        <v>5864.9554159999998</v>
      </c>
    </row>
    <row r="59" spans="1:4">
      <c r="A59" s="81" t="s">
        <v>2186</v>
      </c>
      <c r="B59" s="191">
        <v>6568.7475359999999</v>
      </c>
      <c r="C59" s="9">
        <f t="shared" si="2"/>
        <v>6568.7475359999999</v>
      </c>
    </row>
    <row r="60" spans="1:4">
      <c r="A60" s="81" t="s">
        <v>2187</v>
      </c>
      <c r="B60" s="191">
        <v>8210.9344199999996</v>
      </c>
      <c r="C60" s="9">
        <f t="shared" si="2"/>
        <v>8210.9344199999996</v>
      </c>
    </row>
    <row r="61" spans="1:4">
      <c r="A61" s="81" t="s">
        <v>2188</v>
      </c>
      <c r="B61" s="191">
        <v>6897.4948279999999</v>
      </c>
      <c r="C61" s="9">
        <f t="shared" si="2"/>
        <v>6897.4948279999999</v>
      </c>
    </row>
    <row r="62" spans="1:4">
      <c r="A62" s="81" t="s">
        <v>2189</v>
      </c>
      <c r="B62" s="191">
        <v>6897.4948279999999</v>
      </c>
      <c r="C62" s="9">
        <f t="shared" si="2"/>
        <v>6897.4948279999999</v>
      </c>
    </row>
    <row r="63" spans="1:4">
      <c r="A63" s="81" t="s">
        <v>1607</v>
      </c>
      <c r="B63" s="191">
        <v>3199.4475160000002</v>
      </c>
      <c r="C63" s="9">
        <f t="shared" si="2"/>
        <v>3199.4475160000002</v>
      </c>
    </row>
    <row r="64" spans="1:4">
      <c r="A64" s="81" t="s">
        <v>1608</v>
      </c>
      <c r="B64" s="191">
        <v>3199.4475160000002</v>
      </c>
      <c r="C64" s="9">
        <f t="shared" si="2"/>
        <v>3199.4475160000002</v>
      </c>
    </row>
    <row r="65" spans="1:4">
      <c r="A65" s="81" t="s">
        <v>1638</v>
      </c>
      <c r="B65" s="191">
        <v>4864.7041079999999</v>
      </c>
      <c r="C65" s="9">
        <f t="shared" si="2"/>
        <v>4864.7041079999999</v>
      </c>
    </row>
    <row r="66" spans="1:4" ht="14.25">
      <c r="A66" s="180" t="s">
        <v>2206</v>
      </c>
      <c r="B66" s="189"/>
      <c r="C66" s="77"/>
    </row>
    <row r="67" spans="1:4">
      <c r="A67" s="80" t="s">
        <v>1482</v>
      </c>
      <c r="B67" s="190"/>
      <c r="C67" s="33"/>
    </row>
    <row r="68" spans="1:4">
      <c r="A68" s="81" t="s">
        <v>2190</v>
      </c>
      <c r="B68" s="191">
        <v>6824.7280039999996</v>
      </c>
      <c r="C68" s="9">
        <f>B68-(B68*$C$8)</f>
        <v>6824.7280039999996</v>
      </c>
      <c r="D68" s="194">
        <f>B68+B78+B81</f>
        <v>10079.027348</v>
      </c>
    </row>
    <row r="69" spans="1:4">
      <c r="A69" s="81" t="s">
        <v>2191</v>
      </c>
      <c r="B69" s="191">
        <v>6824.7280039999996</v>
      </c>
      <c r="C69" s="9">
        <f t="shared" ref="C69:C71" si="3">B69-(B69*$C$8)</f>
        <v>6824.7280039999996</v>
      </c>
    </row>
    <row r="70" spans="1:4">
      <c r="A70" s="81" t="s">
        <v>2192</v>
      </c>
      <c r="B70" s="191">
        <v>6824.7280039999996</v>
      </c>
      <c r="C70" s="9">
        <f t="shared" si="3"/>
        <v>6824.7280039999996</v>
      </c>
    </row>
    <row r="71" spans="1:4">
      <c r="A71" s="81" t="s">
        <v>2193</v>
      </c>
      <c r="B71" s="191">
        <v>7643.6947319999999</v>
      </c>
      <c r="C71" s="9">
        <f t="shared" si="3"/>
        <v>7643.6947319999999</v>
      </c>
    </row>
    <row r="72" spans="1:4">
      <c r="A72" s="80" t="s">
        <v>1487</v>
      </c>
      <c r="B72" s="191"/>
      <c r="C72" s="9"/>
    </row>
    <row r="73" spans="1:4">
      <c r="A73" s="81" t="s">
        <v>2194</v>
      </c>
      <c r="B73" s="191">
        <v>5783.1915639999997</v>
      </c>
      <c r="C73" s="9">
        <f t="shared" ref="C73:C76" si="4">B73-(B73*$C$8)</f>
        <v>5783.1915639999997</v>
      </c>
      <c r="D73" s="194">
        <f>B73+B78+B81</f>
        <v>9037.4909079999998</v>
      </c>
    </row>
    <row r="74" spans="1:4">
      <c r="A74" s="81" t="s">
        <v>2195</v>
      </c>
      <c r="B74" s="191">
        <v>5783.1915639999997</v>
      </c>
      <c r="C74" s="9">
        <f t="shared" si="4"/>
        <v>5783.1915639999997</v>
      </c>
    </row>
    <row r="75" spans="1:4">
      <c r="A75" s="81" t="s">
        <v>2196</v>
      </c>
      <c r="B75" s="191">
        <v>5783.1915639999997</v>
      </c>
      <c r="C75" s="9">
        <f t="shared" si="4"/>
        <v>5783.1915639999997</v>
      </c>
    </row>
    <row r="76" spans="1:4">
      <c r="A76" s="81" t="s">
        <v>2197</v>
      </c>
      <c r="B76" s="191">
        <v>6477.1802440000001</v>
      </c>
      <c r="C76" s="9">
        <f t="shared" si="4"/>
        <v>6477.1802440000001</v>
      </c>
    </row>
    <row r="77" spans="1:4">
      <c r="A77" s="182" t="s">
        <v>2198</v>
      </c>
      <c r="B77" s="191"/>
      <c r="C77" s="9"/>
    </row>
    <row r="78" spans="1:4">
      <c r="A78" s="81" t="s">
        <v>2199</v>
      </c>
      <c r="B78" s="191">
        <v>2026.4026719999999</v>
      </c>
      <c r="C78" s="9">
        <f t="shared" ref="C78:C87" si="5">B78-(B78*$C$8)</f>
        <v>2026.4026719999999</v>
      </c>
    </row>
    <row r="79" spans="1:4">
      <c r="A79" s="81" t="s">
        <v>2200</v>
      </c>
      <c r="B79" s="191">
        <v>2269.5754199999997</v>
      </c>
      <c r="C79" s="9">
        <f t="shared" si="5"/>
        <v>2269.5754199999997</v>
      </c>
    </row>
    <row r="80" spans="1:4">
      <c r="A80" s="81" t="s">
        <v>2201</v>
      </c>
      <c r="B80" s="191">
        <v>2431.6800440000002</v>
      </c>
      <c r="C80" s="9">
        <f t="shared" si="5"/>
        <v>2431.6800440000002</v>
      </c>
    </row>
    <row r="81" spans="1:4">
      <c r="A81" s="81" t="s">
        <v>2202</v>
      </c>
      <c r="B81" s="191">
        <v>1227.8966720000001</v>
      </c>
      <c r="C81" s="9">
        <f t="shared" si="5"/>
        <v>1227.8966720000001</v>
      </c>
    </row>
    <row r="82" spans="1:4">
      <c r="A82" s="81" t="s">
        <v>2203</v>
      </c>
      <c r="B82" s="191">
        <v>1473.4728440000001</v>
      </c>
      <c r="C82" s="9">
        <f t="shared" si="5"/>
        <v>1473.4728440000001</v>
      </c>
    </row>
    <row r="83" spans="1:4">
      <c r="A83" s="81" t="s">
        <v>2204</v>
      </c>
      <c r="B83" s="191">
        <v>4456.2485239999996</v>
      </c>
      <c r="C83" s="9">
        <f t="shared" si="5"/>
        <v>4456.2485239999996</v>
      </c>
    </row>
    <row r="84" spans="1:4">
      <c r="A84" s="81" t="s">
        <v>449</v>
      </c>
      <c r="B84" s="191">
        <v>1495.26178</v>
      </c>
      <c r="C84" s="9">
        <f t="shared" si="5"/>
        <v>1495.26178</v>
      </c>
    </row>
    <row r="85" spans="1:4">
      <c r="A85" s="81" t="s">
        <v>450</v>
      </c>
      <c r="B85" s="191">
        <v>1495.26178</v>
      </c>
      <c r="C85" s="9">
        <f t="shared" si="5"/>
        <v>1495.26178</v>
      </c>
    </row>
    <row r="86" spans="1:4">
      <c r="A86" s="81" t="s">
        <v>451</v>
      </c>
      <c r="B86" s="191">
        <v>3343.668768</v>
      </c>
      <c r="C86" s="9">
        <f t="shared" si="5"/>
        <v>3343.668768</v>
      </c>
    </row>
    <row r="87" spans="1:4">
      <c r="A87" s="81" t="s">
        <v>452</v>
      </c>
      <c r="B87" s="191">
        <v>3343.668768</v>
      </c>
      <c r="C87" s="9">
        <f t="shared" si="5"/>
        <v>3343.668768</v>
      </c>
    </row>
    <row r="88" spans="1:4" ht="14.25">
      <c r="A88" s="180" t="s">
        <v>2207</v>
      </c>
      <c r="B88" s="189"/>
      <c r="C88" s="77"/>
    </row>
    <row r="89" spans="1:4">
      <c r="A89" s="80" t="s">
        <v>2208</v>
      </c>
      <c r="B89" s="190"/>
      <c r="C89" s="33"/>
    </row>
    <row r="90" spans="1:4">
      <c r="A90" s="81" t="s">
        <v>2209</v>
      </c>
      <c r="B90" s="191">
        <v>6477.2276799999991</v>
      </c>
      <c r="C90" s="9">
        <f>B90-(B90*$C$8)</f>
        <v>6477.2276799999991</v>
      </c>
      <c r="D90" s="194">
        <f>B90+B100+B103</f>
        <v>11257.685451999998</v>
      </c>
    </row>
    <row r="91" spans="1:4">
      <c r="A91" s="81" t="s">
        <v>2210</v>
      </c>
      <c r="B91" s="191">
        <v>6477.2276799999991</v>
      </c>
      <c r="C91" s="9">
        <f t="shared" ref="C91:C98" si="6">B91-(B91*$C$8)</f>
        <v>6477.2276799999991</v>
      </c>
    </row>
    <row r="92" spans="1:4">
      <c r="A92" s="81" t="s">
        <v>2211</v>
      </c>
      <c r="B92" s="191">
        <v>6477.2276799999991</v>
      </c>
      <c r="C92" s="9">
        <f t="shared" si="6"/>
        <v>6477.2276799999991</v>
      </c>
    </row>
    <row r="93" spans="1:4">
      <c r="A93" s="81" t="s">
        <v>2212</v>
      </c>
      <c r="B93" s="191">
        <v>7254.4981640000005</v>
      </c>
      <c r="C93" s="9">
        <f t="shared" si="6"/>
        <v>7254.4981640000005</v>
      </c>
    </row>
    <row r="94" spans="1:4">
      <c r="A94" s="80" t="s">
        <v>2213</v>
      </c>
      <c r="B94" s="191"/>
      <c r="C94" s="9"/>
    </row>
    <row r="95" spans="1:4">
      <c r="A95" s="81" t="s">
        <v>2214</v>
      </c>
      <c r="B95" s="191">
        <v>6814.7348200000006</v>
      </c>
      <c r="C95" s="9">
        <f t="shared" si="6"/>
        <v>6814.7348200000006</v>
      </c>
      <c r="D95" s="194">
        <f>B95+B111+B114</f>
        <v>12152.170292000003</v>
      </c>
    </row>
    <row r="96" spans="1:4">
      <c r="A96" s="81" t="s">
        <v>2215</v>
      </c>
      <c r="B96" s="191">
        <v>6814.7348200000006</v>
      </c>
      <c r="C96" s="9">
        <f t="shared" si="6"/>
        <v>6814.7348200000006</v>
      </c>
    </row>
    <row r="97" spans="1:3">
      <c r="A97" s="81" t="s">
        <v>2216</v>
      </c>
      <c r="B97" s="191">
        <v>6814.7348200000006</v>
      </c>
      <c r="C97" s="9">
        <f t="shared" si="6"/>
        <v>6814.7348200000006</v>
      </c>
    </row>
    <row r="98" spans="1:3">
      <c r="A98" s="81" t="s">
        <v>2217</v>
      </c>
      <c r="B98" s="191">
        <v>7632.499835999999</v>
      </c>
      <c r="C98" s="9">
        <f t="shared" si="6"/>
        <v>7632.499835999999</v>
      </c>
    </row>
    <row r="99" spans="1:3">
      <c r="A99" s="182" t="s">
        <v>2218</v>
      </c>
      <c r="B99" s="191"/>
      <c r="C99" s="9"/>
    </row>
    <row r="100" spans="1:3">
      <c r="A100" s="81" t="s">
        <v>2220</v>
      </c>
      <c r="B100" s="191">
        <v>3137.1798599999997</v>
      </c>
      <c r="C100" s="9">
        <f t="shared" ref="C100:C120" si="7">B100-(B100*$C$8)</f>
        <v>3137.1798599999997</v>
      </c>
    </row>
    <row r="101" spans="1:3">
      <c r="A101" s="81" t="s">
        <v>2221</v>
      </c>
      <c r="B101" s="191">
        <v>3513.6319560000002</v>
      </c>
      <c r="C101" s="9">
        <f t="shared" si="7"/>
        <v>3513.6319560000002</v>
      </c>
    </row>
    <row r="102" spans="1:3">
      <c r="A102" s="81" t="s">
        <v>2223</v>
      </c>
      <c r="B102" s="191">
        <v>3764.615832</v>
      </c>
      <c r="C102" s="9">
        <f t="shared" si="7"/>
        <v>3764.615832</v>
      </c>
    </row>
    <row r="103" spans="1:3">
      <c r="A103" s="81" t="s">
        <v>2222</v>
      </c>
      <c r="B103" s="191">
        <v>1643.277912</v>
      </c>
      <c r="C103" s="9">
        <f t="shared" si="7"/>
        <v>1643.277912</v>
      </c>
    </row>
    <row r="104" spans="1:3">
      <c r="A104" s="81" t="s">
        <v>2224</v>
      </c>
      <c r="B104" s="191">
        <v>1971.9461439999998</v>
      </c>
      <c r="C104" s="9">
        <f t="shared" si="7"/>
        <v>1971.9461439999998</v>
      </c>
    </row>
    <row r="105" spans="1:3">
      <c r="A105" s="81" t="s">
        <v>2225</v>
      </c>
      <c r="B105" s="191">
        <v>3020.2501200000002</v>
      </c>
      <c r="C105" s="9">
        <f t="shared" si="7"/>
        <v>3020.2501200000002</v>
      </c>
    </row>
    <row r="106" spans="1:3">
      <c r="A106" s="81" t="s">
        <v>443</v>
      </c>
      <c r="B106" s="191">
        <v>1495.26178</v>
      </c>
      <c r="C106" s="9">
        <f t="shared" si="7"/>
        <v>1495.26178</v>
      </c>
    </row>
    <row r="107" spans="1:3">
      <c r="A107" s="81" t="s">
        <v>444</v>
      </c>
      <c r="B107" s="191">
        <v>1495.26178</v>
      </c>
      <c r="C107" s="9">
        <f t="shared" si="7"/>
        <v>1495.26178</v>
      </c>
    </row>
    <row r="108" spans="1:3">
      <c r="A108" s="81" t="s">
        <v>453</v>
      </c>
      <c r="B108" s="191">
        <v>3343.668768</v>
      </c>
      <c r="C108" s="9">
        <f t="shared" si="7"/>
        <v>3343.668768</v>
      </c>
    </row>
    <row r="109" spans="1:3">
      <c r="A109" s="81" t="s">
        <v>454</v>
      </c>
      <c r="B109" s="191">
        <v>3343.668768</v>
      </c>
      <c r="C109" s="9">
        <f t="shared" si="7"/>
        <v>3343.668768</v>
      </c>
    </row>
    <row r="110" spans="1:3">
      <c r="A110" s="182" t="s">
        <v>2219</v>
      </c>
      <c r="B110" s="191"/>
      <c r="C110" s="9"/>
    </row>
    <row r="111" spans="1:3">
      <c r="A111" s="81" t="s">
        <v>2226</v>
      </c>
      <c r="B111" s="191">
        <v>3362.18462</v>
      </c>
      <c r="C111" s="9">
        <f t="shared" si="7"/>
        <v>3362.18462</v>
      </c>
    </row>
    <row r="112" spans="1:3">
      <c r="A112" s="81" t="s">
        <v>2227</v>
      </c>
      <c r="B112" s="191">
        <v>3765.6436120000003</v>
      </c>
      <c r="C112" s="9">
        <f t="shared" si="7"/>
        <v>3765.6436120000003</v>
      </c>
    </row>
    <row r="113" spans="1:3">
      <c r="A113" s="81" t="s">
        <v>2228</v>
      </c>
      <c r="B113" s="191">
        <v>4034.6215439999996</v>
      </c>
      <c r="C113" s="9">
        <f t="shared" si="7"/>
        <v>4034.6215439999996</v>
      </c>
    </row>
    <row r="114" spans="1:3">
      <c r="A114" s="81" t="s">
        <v>2229</v>
      </c>
      <c r="B114" s="191">
        <v>1975.2508520000001</v>
      </c>
      <c r="C114" s="9">
        <f t="shared" si="7"/>
        <v>1975.2508520000001</v>
      </c>
    </row>
    <row r="115" spans="1:3">
      <c r="A115" s="81" t="s">
        <v>2230</v>
      </c>
      <c r="B115" s="191">
        <v>2370.3136720000002</v>
      </c>
      <c r="C115" s="9">
        <f t="shared" si="7"/>
        <v>2370.3136720000002</v>
      </c>
    </row>
    <row r="116" spans="1:3">
      <c r="A116" s="81" t="s">
        <v>2231</v>
      </c>
      <c r="B116" s="191">
        <v>3020.2501200000002</v>
      </c>
      <c r="C116" s="9">
        <f t="shared" si="7"/>
        <v>3020.2501200000002</v>
      </c>
    </row>
    <row r="117" spans="1:3">
      <c r="A117" s="81" t="s">
        <v>1618</v>
      </c>
      <c r="B117" s="191">
        <v>1495.26178</v>
      </c>
      <c r="C117" s="9">
        <f t="shared" si="7"/>
        <v>1495.26178</v>
      </c>
    </row>
    <row r="118" spans="1:3">
      <c r="A118" s="81" t="s">
        <v>1619</v>
      </c>
      <c r="B118" s="191">
        <v>1495.26178</v>
      </c>
      <c r="C118" s="9">
        <f t="shared" si="7"/>
        <v>1495.26178</v>
      </c>
    </row>
    <row r="119" spans="1:3">
      <c r="A119" s="81" t="s">
        <v>408</v>
      </c>
      <c r="B119" s="191">
        <v>3343.668768</v>
      </c>
      <c r="C119" s="9">
        <f t="shared" si="7"/>
        <v>3343.668768</v>
      </c>
    </row>
    <row r="120" spans="1:3">
      <c r="A120" s="81" t="s">
        <v>409</v>
      </c>
      <c r="B120" s="191">
        <v>3343.668768</v>
      </c>
      <c r="C120" s="9">
        <f t="shared" si="7"/>
        <v>3343.668768</v>
      </c>
    </row>
    <row r="121" spans="1:3">
      <c r="A121" s="181" t="s">
        <v>1739</v>
      </c>
      <c r="B121" s="157"/>
      <c r="C121" s="160"/>
    </row>
    <row r="122" spans="1:3">
      <c r="A122" s="31" t="s">
        <v>447</v>
      </c>
      <c r="B122" s="192">
        <v>500.90834800000005</v>
      </c>
      <c r="C122" s="9">
        <f>B122-(B122*$C$8)</f>
        <v>500.90834800000005</v>
      </c>
    </row>
    <row r="123" spans="1:3">
      <c r="A123" s="31" t="s">
        <v>1582</v>
      </c>
      <c r="B123" s="192">
        <v>500.90834800000005</v>
      </c>
      <c r="C123" s="9">
        <f>B123-(B123*$C$8)</f>
        <v>500.90834800000005</v>
      </c>
    </row>
    <row r="124" spans="1:3">
      <c r="A124" s="181" t="s">
        <v>1740</v>
      </c>
      <c r="B124" s="157"/>
      <c r="C124" s="160"/>
    </row>
    <row r="125" spans="1:3">
      <c r="A125" s="99" t="s">
        <v>141</v>
      </c>
      <c r="B125" s="193"/>
      <c r="C125" s="9"/>
    </row>
    <row r="126" spans="1:3">
      <c r="A126" s="35" t="s">
        <v>142</v>
      </c>
      <c r="B126" s="193">
        <v>605.90002800000002</v>
      </c>
      <c r="C126" s="9">
        <f t="shared" ref="C126:C130" si="8">B126-(B126*$C$8)</f>
        <v>605.90002800000002</v>
      </c>
    </row>
    <row r="127" spans="1:3">
      <c r="A127" s="35" t="s">
        <v>143</v>
      </c>
      <c r="B127" s="193">
        <v>716.22035200000005</v>
      </c>
      <c r="C127" s="9">
        <f t="shared" si="8"/>
        <v>716.22035200000005</v>
      </c>
    </row>
    <row r="128" spans="1:3">
      <c r="A128" s="35" t="s">
        <v>144</v>
      </c>
      <c r="B128" s="193">
        <v>605.90002800000002</v>
      </c>
      <c r="C128" s="9">
        <f t="shared" si="8"/>
        <v>605.90002800000002</v>
      </c>
    </row>
    <row r="129" spans="1:3">
      <c r="A129" s="35" t="s">
        <v>145</v>
      </c>
      <c r="B129" s="193">
        <v>716.22035200000005</v>
      </c>
      <c r="C129" s="9">
        <f t="shared" si="8"/>
        <v>716.22035200000005</v>
      </c>
    </row>
    <row r="130" spans="1:3" ht="13.5" thickBot="1">
      <c r="A130" s="129" t="s">
        <v>147</v>
      </c>
      <c r="B130" s="192">
        <v>738.89476000000002</v>
      </c>
      <c r="C130" s="9">
        <f t="shared" si="8"/>
        <v>738.89476000000002</v>
      </c>
    </row>
  </sheetData>
  <mergeCells count="5">
    <mergeCell ref="A1:C1"/>
    <mergeCell ref="A2:C2"/>
    <mergeCell ref="A3:C3"/>
    <mergeCell ref="A4:C4"/>
    <mergeCell ref="A6:C6"/>
  </mergeCells>
  <pageMargins left="0.11811023622047245" right="0.11811023622047245" top="0.15748031496062992" bottom="0.15748031496062992" header="0.31496062992125984" footer="0.31496062992125984"/>
  <pageSetup paperSize="9" scale="93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68"/>
  <sheetViews>
    <sheetView workbookViewId="0">
      <selection activeCell="A2" sqref="A2:C4"/>
    </sheetView>
  </sheetViews>
  <sheetFormatPr defaultRowHeight="15"/>
  <cols>
    <col min="1" max="1" width="51.109375" bestFit="1" customWidth="1"/>
    <col min="2" max="2" width="8.88671875" style="7" customWidth="1"/>
    <col min="3" max="3" width="8.88671875" customWidth="1"/>
    <col min="4" max="4" width="8.88671875" hidden="1" customWidth="1"/>
    <col min="5" max="5" width="11.88671875" customWidth="1"/>
  </cols>
  <sheetData>
    <row r="1" spans="1:5" ht="12" customHeight="1">
      <c r="A1" s="301" t="s">
        <v>1743</v>
      </c>
      <c r="B1" s="301"/>
      <c r="C1" s="301"/>
    </row>
    <row r="2" spans="1:5" ht="12" customHeight="1">
      <c r="A2" s="301" t="s">
        <v>2232</v>
      </c>
      <c r="B2" s="301"/>
      <c r="C2" s="301"/>
    </row>
    <row r="3" spans="1:5" ht="12" customHeight="1">
      <c r="A3" s="301" t="s">
        <v>2233</v>
      </c>
      <c r="B3" s="301"/>
      <c r="C3" s="301"/>
    </row>
    <row r="4" spans="1:5" ht="12" customHeight="1">
      <c r="A4" s="301" t="s">
        <v>2234</v>
      </c>
      <c r="B4" s="301"/>
      <c r="C4" s="301"/>
    </row>
    <row r="5" spans="1:5" ht="12" customHeight="1">
      <c r="A5" s="22"/>
      <c r="B5" s="23"/>
      <c r="C5" s="22"/>
    </row>
    <row r="6" spans="1:5" ht="15" customHeight="1">
      <c r="A6" s="302" t="s">
        <v>121</v>
      </c>
      <c r="B6" s="302"/>
      <c r="C6" s="302"/>
    </row>
    <row r="7" spans="1:5" ht="12" customHeight="1" thickBot="1">
      <c r="A7" s="42" t="s">
        <v>1738</v>
      </c>
      <c r="B7" s="3"/>
      <c r="C7" s="4"/>
    </row>
    <row r="8" spans="1:5" ht="12" customHeight="1" thickBot="1">
      <c r="A8" s="22"/>
      <c r="B8" s="24" t="s">
        <v>122</v>
      </c>
      <c r="C8" s="11"/>
    </row>
    <row r="9" spans="1:5" ht="7.5" customHeight="1" thickBot="1">
      <c r="A9" s="25"/>
      <c r="B9" s="26"/>
      <c r="C9" s="25"/>
    </row>
    <row r="10" spans="1:5" ht="47.25" customHeight="1" thickBot="1">
      <c r="A10" s="75" t="s">
        <v>120</v>
      </c>
      <c r="B10" s="76" t="s">
        <v>117</v>
      </c>
      <c r="C10" s="76" t="s">
        <v>118</v>
      </c>
      <c r="E10" s="197" t="s">
        <v>1742</v>
      </c>
    </row>
    <row r="11" spans="1:5" ht="26.25" customHeight="1">
      <c r="A11" s="309" t="s">
        <v>158</v>
      </c>
      <c r="B11" s="310"/>
      <c r="C11" s="310"/>
      <c r="D11" s="311"/>
      <c r="E11" s="195"/>
    </row>
    <row r="12" spans="1:5" s="7" customFormat="1" ht="11.25" customHeight="1">
      <c r="A12" s="171" t="s">
        <v>1688</v>
      </c>
      <c r="B12" s="84"/>
      <c r="C12" s="85"/>
      <c r="E12" s="195"/>
    </row>
    <row r="13" spans="1:5" s="7" customFormat="1" ht="11.25" customHeight="1">
      <c r="A13" s="172" t="s">
        <v>1689</v>
      </c>
      <c r="B13" s="41">
        <v>18812.738111999999</v>
      </c>
      <c r="C13" s="9">
        <f t="shared" ref="C13:C22" si="0">B13-(B13*$C$8)</f>
        <v>18812.738111999999</v>
      </c>
      <c r="E13" s="195">
        <f>C13+C$26+C$29</f>
        <v>26325.778287999998</v>
      </c>
    </row>
    <row r="14" spans="1:5" s="7" customFormat="1" ht="11.25" customHeight="1">
      <c r="A14" s="172" t="s">
        <v>1690</v>
      </c>
      <c r="B14" s="41">
        <v>18812.738111999999</v>
      </c>
      <c r="C14" s="9">
        <f t="shared" si="0"/>
        <v>18812.738111999999</v>
      </c>
    </row>
    <row r="15" spans="1:5" s="7" customFormat="1" ht="11.25" customHeight="1">
      <c r="A15" s="172" t="s">
        <v>1691</v>
      </c>
      <c r="B15" s="41">
        <v>28456.919648000003</v>
      </c>
      <c r="C15" s="9">
        <f t="shared" si="0"/>
        <v>28456.919648000003</v>
      </c>
    </row>
    <row r="16" spans="1:5" s="7" customFormat="1" ht="11.25" customHeight="1">
      <c r="A16" s="172" t="s">
        <v>1692</v>
      </c>
      <c r="B16" s="41">
        <v>29604.25418</v>
      </c>
      <c r="C16" s="9">
        <f t="shared" si="0"/>
        <v>29604.25418</v>
      </c>
    </row>
    <row r="17" spans="1:3" s="7" customFormat="1" ht="11.25" customHeight="1">
      <c r="A17" s="172" t="s">
        <v>1693</v>
      </c>
      <c r="B17" s="41">
        <v>29604.25418</v>
      </c>
      <c r="C17" s="9">
        <f t="shared" si="0"/>
        <v>29604.25418</v>
      </c>
    </row>
    <row r="18" spans="1:3" s="7" customFormat="1" ht="11.25" customHeight="1">
      <c r="A18" s="172" t="s">
        <v>1694</v>
      </c>
      <c r="B18" s="41">
        <v>45655.679483999993</v>
      </c>
      <c r="C18" s="9">
        <f t="shared" si="0"/>
        <v>45655.679483999993</v>
      </c>
    </row>
    <row r="19" spans="1:3" s="7" customFormat="1" ht="11.25" customHeight="1">
      <c r="A19" s="171" t="s">
        <v>1695</v>
      </c>
      <c r="B19" s="41"/>
      <c r="C19" s="9"/>
    </row>
    <row r="20" spans="1:3" s="7" customFormat="1" ht="11.25" customHeight="1">
      <c r="A20" s="172" t="s">
        <v>1696</v>
      </c>
      <c r="B20" s="41">
        <v>18812.738111999999</v>
      </c>
      <c r="C20" s="9">
        <f t="shared" si="0"/>
        <v>18812.738111999999</v>
      </c>
    </row>
    <row r="21" spans="1:3" s="7" customFormat="1" ht="11.25" customHeight="1">
      <c r="A21" s="172" t="s">
        <v>1697</v>
      </c>
      <c r="B21" s="41">
        <v>18812.738111999999</v>
      </c>
      <c r="C21" s="9">
        <f t="shared" si="0"/>
        <v>18812.738111999999</v>
      </c>
    </row>
    <row r="22" spans="1:3" s="7" customFormat="1" ht="11.25" customHeight="1">
      <c r="A22" s="172" t="s">
        <v>1698</v>
      </c>
      <c r="B22" s="41">
        <v>29955.802376</v>
      </c>
      <c r="C22" s="9">
        <f t="shared" si="0"/>
        <v>29955.802376</v>
      </c>
    </row>
    <row r="23" spans="1:3" s="7" customFormat="1" ht="11.25" customHeight="1">
      <c r="A23" s="172" t="s">
        <v>1699</v>
      </c>
      <c r="B23" s="41">
        <v>29604.25418</v>
      </c>
      <c r="C23" s="9">
        <f t="shared" ref="C23:C68" si="1">B23-(B23*$C$8)</f>
        <v>29604.25418</v>
      </c>
    </row>
    <row r="24" spans="1:3" s="7" customFormat="1" ht="11.25" customHeight="1">
      <c r="A24" s="172" t="s">
        <v>1700</v>
      </c>
      <c r="B24" s="41">
        <v>29604.25418</v>
      </c>
      <c r="C24" s="9">
        <f t="shared" si="1"/>
        <v>29604.25418</v>
      </c>
    </row>
    <row r="25" spans="1:3" s="7" customFormat="1" ht="11.25" customHeight="1">
      <c r="A25" s="172" t="s">
        <v>1701</v>
      </c>
      <c r="B25" s="41">
        <v>47154.546399999999</v>
      </c>
      <c r="C25" s="9">
        <f t="shared" si="1"/>
        <v>47154.546399999999</v>
      </c>
    </row>
    <row r="26" spans="1:3" s="7" customFormat="1" ht="11.25" customHeight="1">
      <c r="A26" s="171" t="s">
        <v>1702</v>
      </c>
      <c r="B26" s="41"/>
      <c r="C26" s="9"/>
    </row>
    <row r="27" spans="1:3" s="7" customFormat="1" ht="11.25" customHeight="1">
      <c r="A27" s="172" t="s">
        <v>1703</v>
      </c>
      <c r="B27" s="41">
        <v>6260.8720839999996</v>
      </c>
      <c r="C27" s="9">
        <f t="shared" si="1"/>
        <v>6260.8720839999996</v>
      </c>
    </row>
    <row r="28" spans="1:3" s="7" customFormat="1" ht="11.25" customHeight="1">
      <c r="A28" s="172" t="s">
        <v>1704</v>
      </c>
      <c r="B28" s="41">
        <v>6260.8720839999996</v>
      </c>
      <c r="C28" s="9">
        <f t="shared" si="1"/>
        <v>6260.8720839999996</v>
      </c>
    </row>
    <row r="29" spans="1:3" s="7" customFormat="1" ht="11.25" customHeight="1">
      <c r="A29" s="172" t="s">
        <v>1705</v>
      </c>
      <c r="B29" s="41">
        <v>7513.0401759999995</v>
      </c>
      <c r="C29" s="9">
        <f t="shared" si="1"/>
        <v>7513.0401759999995</v>
      </c>
    </row>
    <row r="30" spans="1:3" s="7" customFormat="1" ht="11.25" customHeight="1">
      <c r="A30" s="172" t="s">
        <v>1706</v>
      </c>
      <c r="B30" s="41">
        <v>6341.9718320000002</v>
      </c>
      <c r="C30" s="9">
        <f t="shared" si="1"/>
        <v>6341.9718320000002</v>
      </c>
    </row>
    <row r="31" spans="1:3" s="7" customFormat="1" ht="11.25" customHeight="1">
      <c r="A31" s="172" t="s">
        <v>1707</v>
      </c>
      <c r="B31" s="127">
        <v>6341.9718320000002</v>
      </c>
      <c r="C31" s="128">
        <f t="shared" si="1"/>
        <v>6341.9718320000002</v>
      </c>
    </row>
    <row r="32" spans="1:3" ht="11.25" customHeight="1">
      <c r="A32" s="172" t="s">
        <v>1708</v>
      </c>
      <c r="B32" s="127">
        <v>7610.3788480000003</v>
      </c>
      <c r="C32" s="128">
        <f t="shared" si="1"/>
        <v>7610.3788480000003</v>
      </c>
    </row>
    <row r="33" spans="1:6" ht="11.25" customHeight="1">
      <c r="A33" s="171" t="s">
        <v>1709</v>
      </c>
      <c r="B33" s="127"/>
      <c r="C33" s="128"/>
    </row>
    <row r="34" spans="1:6" ht="11.25" customHeight="1">
      <c r="A34" s="172" t="s">
        <v>1710</v>
      </c>
      <c r="B34" s="127">
        <v>10362.330952</v>
      </c>
      <c r="C34" s="128">
        <f t="shared" si="1"/>
        <v>10362.330952</v>
      </c>
    </row>
    <row r="35" spans="1:6" ht="11.25" customHeight="1">
      <c r="A35" s="172" t="s">
        <v>1711</v>
      </c>
      <c r="B35" s="127">
        <v>10362.330952</v>
      </c>
      <c r="C35" s="128">
        <f t="shared" si="1"/>
        <v>10362.330952</v>
      </c>
    </row>
    <row r="36" spans="1:6" ht="11.25" customHeight="1">
      <c r="A36" s="172" t="s">
        <v>1712</v>
      </c>
      <c r="B36" s="127">
        <v>12434.793979999999</v>
      </c>
      <c r="C36" s="128">
        <f t="shared" si="1"/>
        <v>12434.793979999999</v>
      </c>
    </row>
    <row r="37" spans="1:6" ht="11.25" customHeight="1">
      <c r="A37" s="172" t="s">
        <v>1713</v>
      </c>
      <c r="B37" s="127">
        <v>11949.397204000001</v>
      </c>
      <c r="C37" s="128">
        <f t="shared" si="1"/>
        <v>11949.397204000001</v>
      </c>
    </row>
    <row r="38" spans="1:6" ht="11.25" customHeight="1">
      <c r="A38" s="172" t="s">
        <v>1714</v>
      </c>
      <c r="B38" s="127">
        <v>11949.397204000001</v>
      </c>
      <c r="C38" s="128">
        <f t="shared" si="1"/>
        <v>11949.397204000001</v>
      </c>
    </row>
    <row r="39" spans="1:6" ht="11.25" customHeight="1">
      <c r="A39" s="172" t="s">
        <v>1715</v>
      </c>
      <c r="B39" s="176">
        <v>14339.286131999999</v>
      </c>
      <c r="C39" s="9">
        <f t="shared" si="1"/>
        <v>14339.286131999999</v>
      </c>
      <c r="E39" s="174"/>
      <c r="F39" s="174"/>
    </row>
    <row r="40" spans="1:6" ht="11.25" customHeight="1">
      <c r="A40" s="177" t="s">
        <v>1571</v>
      </c>
      <c r="B40" s="178"/>
      <c r="C40" s="179"/>
      <c r="D40" s="173"/>
      <c r="E40" s="175"/>
      <c r="F40" s="175"/>
    </row>
    <row r="41" spans="1:6" ht="12" customHeight="1">
      <c r="A41" s="171" t="s">
        <v>1716</v>
      </c>
      <c r="B41" s="176"/>
      <c r="C41" s="9"/>
      <c r="E41" s="174"/>
      <c r="F41" s="174"/>
    </row>
    <row r="42" spans="1:6" ht="12" customHeight="1">
      <c r="A42" s="172" t="s">
        <v>1689</v>
      </c>
      <c r="B42" s="127">
        <v>18812.738111999999</v>
      </c>
      <c r="C42" s="128">
        <f t="shared" si="1"/>
        <v>18812.738111999999</v>
      </c>
    </row>
    <row r="43" spans="1:6" ht="12" customHeight="1">
      <c r="A43" s="172" t="s">
        <v>1690</v>
      </c>
      <c r="B43" s="127">
        <v>18812.738111999999</v>
      </c>
      <c r="C43" s="128">
        <f t="shared" si="1"/>
        <v>18812.738111999999</v>
      </c>
    </row>
    <row r="44" spans="1:6" ht="12" customHeight="1">
      <c r="A44" s="172" t="s">
        <v>1691</v>
      </c>
      <c r="B44" s="127">
        <v>28456.919648000003</v>
      </c>
      <c r="C44" s="128">
        <f t="shared" si="1"/>
        <v>28456.919648000003</v>
      </c>
    </row>
    <row r="45" spans="1:6" ht="12" customHeight="1">
      <c r="A45" s="172" t="s">
        <v>1692</v>
      </c>
      <c r="B45" s="127">
        <v>29604.25418</v>
      </c>
      <c r="C45" s="128">
        <f t="shared" si="1"/>
        <v>29604.25418</v>
      </c>
    </row>
    <row r="46" spans="1:6" ht="12" customHeight="1">
      <c r="A46" s="172" t="s">
        <v>1693</v>
      </c>
      <c r="B46" s="127">
        <v>29604.25418</v>
      </c>
      <c r="C46" s="128">
        <f t="shared" si="1"/>
        <v>29604.25418</v>
      </c>
    </row>
    <row r="47" spans="1:6" ht="12" customHeight="1">
      <c r="A47" s="172" t="s">
        <v>1694</v>
      </c>
      <c r="B47" s="127">
        <v>45655.679483999993</v>
      </c>
      <c r="C47" s="128">
        <f t="shared" si="1"/>
        <v>45655.679483999993</v>
      </c>
    </row>
    <row r="48" spans="1:6" ht="12" customHeight="1">
      <c r="A48" s="171" t="s">
        <v>1717</v>
      </c>
      <c r="B48" s="127"/>
      <c r="C48" s="128"/>
    </row>
    <row r="49" spans="1:3" ht="12" customHeight="1">
      <c r="A49" s="172" t="s">
        <v>1718</v>
      </c>
      <c r="B49" s="127">
        <v>19044.273228000002</v>
      </c>
      <c r="C49" s="128">
        <f t="shared" si="1"/>
        <v>19044.273228000002</v>
      </c>
    </row>
    <row r="50" spans="1:3" ht="12" customHeight="1">
      <c r="A50" s="172" t="s">
        <v>1719</v>
      </c>
      <c r="B50" s="127">
        <v>19044.273228000002</v>
      </c>
      <c r="C50" s="128">
        <f t="shared" si="1"/>
        <v>19044.273228000002</v>
      </c>
    </row>
    <row r="51" spans="1:3" ht="12" customHeight="1">
      <c r="A51" s="172" t="s">
        <v>1720</v>
      </c>
      <c r="B51" s="127">
        <v>30292.70866</v>
      </c>
      <c r="C51" s="128">
        <f t="shared" si="1"/>
        <v>30292.70866</v>
      </c>
    </row>
    <row r="52" spans="1:3" ht="12" customHeight="1">
      <c r="A52" s="172" t="s">
        <v>1721</v>
      </c>
      <c r="B52" s="41">
        <v>28705.895400000001</v>
      </c>
      <c r="C52" s="9">
        <f t="shared" si="1"/>
        <v>28705.895400000001</v>
      </c>
    </row>
    <row r="53" spans="1:3" ht="12" customHeight="1">
      <c r="A53" s="172" t="s">
        <v>1722</v>
      </c>
      <c r="B53" s="41">
        <v>28705.895400000001</v>
      </c>
      <c r="C53" s="9">
        <f t="shared" si="1"/>
        <v>28705.895400000001</v>
      </c>
    </row>
    <row r="54" spans="1:3" ht="12" customHeight="1">
      <c r="A54" s="172" t="s">
        <v>1723</v>
      </c>
      <c r="B54" s="41">
        <v>47535.805344</v>
      </c>
      <c r="C54" s="9">
        <f t="shared" si="1"/>
        <v>47535.805344</v>
      </c>
    </row>
    <row r="55" spans="1:3" ht="12" customHeight="1">
      <c r="A55" s="171" t="s">
        <v>1724</v>
      </c>
      <c r="B55" s="41"/>
      <c r="C55" s="9"/>
    </row>
    <row r="56" spans="1:3" ht="12" customHeight="1">
      <c r="A56" s="172" t="s">
        <v>1725</v>
      </c>
      <c r="B56" s="41">
        <v>6012.9715480000004</v>
      </c>
      <c r="C56" s="9">
        <f t="shared" si="1"/>
        <v>6012.9715480000004</v>
      </c>
    </row>
    <row r="57" spans="1:3" ht="12" customHeight="1">
      <c r="A57" s="172" t="s">
        <v>1726</v>
      </c>
      <c r="B57" s="41">
        <v>6012.9715480000004</v>
      </c>
      <c r="C57" s="9">
        <f t="shared" si="1"/>
        <v>6012.9715480000004</v>
      </c>
    </row>
    <row r="58" spans="1:3" ht="12" customHeight="1">
      <c r="A58" s="172" t="s">
        <v>1727</v>
      </c>
      <c r="B58" s="41">
        <v>7215.5532080000003</v>
      </c>
      <c r="C58" s="9">
        <f t="shared" si="1"/>
        <v>7215.5532080000003</v>
      </c>
    </row>
    <row r="59" spans="1:3" ht="12" customHeight="1">
      <c r="A59" s="172" t="s">
        <v>1728</v>
      </c>
      <c r="B59" s="41">
        <v>6635.5057999999999</v>
      </c>
      <c r="C59" s="9">
        <f t="shared" si="1"/>
        <v>6635.5057999999999</v>
      </c>
    </row>
    <row r="60" spans="1:3" ht="12" customHeight="1">
      <c r="A60" s="172" t="s">
        <v>1729</v>
      </c>
      <c r="B60" s="41">
        <v>6635.5057999999999</v>
      </c>
      <c r="C60" s="9">
        <f t="shared" si="1"/>
        <v>6635.5057999999999</v>
      </c>
    </row>
    <row r="61" spans="1:3" ht="12" customHeight="1">
      <c r="A61" s="172" t="s">
        <v>1730</v>
      </c>
      <c r="B61" s="41">
        <v>7962.6069600000001</v>
      </c>
      <c r="C61" s="9">
        <f t="shared" si="1"/>
        <v>7962.6069600000001</v>
      </c>
    </row>
    <row r="62" spans="1:3" ht="12" customHeight="1">
      <c r="A62" s="171" t="s">
        <v>1731</v>
      </c>
      <c r="B62" s="41"/>
      <c r="C62" s="9"/>
    </row>
    <row r="63" spans="1:3" ht="12" customHeight="1">
      <c r="A63" s="172" t="s">
        <v>1732</v>
      </c>
      <c r="B63" s="41">
        <v>10114.430416000001</v>
      </c>
      <c r="C63" s="9">
        <f t="shared" si="1"/>
        <v>10114.430416000001</v>
      </c>
    </row>
    <row r="64" spans="1:3" ht="12" customHeight="1">
      <c r="A64" s="172" t="s">
        <v>1733</v>
      </c>
      <c r="B64" s="41">
        <v>10114.430416000001</v>
      </c>
      <c r="C64" s="9">
        <f t="shared" si="1"/>
        <v>10114.430416000001</v>
      </c>
    </row>
    <row r="65" spans="1:3" ht="12" customHeight="1">
      <c r="A65" s="172" t="s">
        <v>1734</v>
      </c>
      <c r="B65" s="41">
        <v>12137.307012000001</v>
      </c>
      <c r="C65" s="9">
        <f t="shared" si="1"/>
        <v>12137.307012000001</v>
      </c>
    </row>
    <row r="66" spans="1:3" ht="12" customHeight="1">
      <c r="A66" s="172" t="s">
        <v>1735</v>
      </c>
      <c r="B66" s="41">
        <v>11389.399411999999</v>
      </c>
      <c r="C66" s="9">
        <f t="shared" si="1"/>
        <v>11389.399411999999</v>
      </c>
    </row>
    <row r="67" spans="1:3" ht="12" customHeight="1">
      <c r="A67" s="172" t="s">
        <v>1736</v>
      </c>
      <c r="B67" s="41">
        <v>11389.399411999999</v>
      </c>
      <c r="C67" s="9">
        <f t="shared" si="1"/>
        <v>11389.399411999999</v>
      </c>
    </row>
    <row r="68" spans="1:3" ht="12" customHeight="1">
      <c r="A68" s="172" t="s">
        <v>1737</v>
      </c>
      <c r="B68" s="41">
        <v>13667.291944000002</v>
      </c>
      <c r="C68" s="9">
        <f t="shared" si="1"/>
        <v>13667.291944000002</v>
      </c>
    </row>
  </sheetData>
  <mergeCells count="6">
    <mergeCell ref="A11:D11"/>
    <mergeCell ref="A1:C1"/>
    <mergeCell ref="A2:C2"/>
    <mergeCell ref="A3:C3"/>
    <mergeCell ref="A4:C4"/>
    <mergeCell ref="A6:C6"/>
  </mergeCells>
  <pageMargins left="0.59055118110236227" right="0.19685039370078741" top="0.39370078740157483" bottom="0.39370078740157483" header="0.51181102362204722" footer="0.51181102362204722"/>
  <pageSetup paperSize="9" scale="80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3"/>
  </sheetPr>
  <dimension ref="A1:P115"/>
  <sheetViews>
    <sheetView workbookViewId="0">
      <selection activeCell="Q6" sqref="Q6"/>
    </sheetView>
  </sheetViews>
  <sheetFormatPr defaultRowHeight="11.25"/>
  <cols>
    <col min="1" max="1" width="15.33203125" style="213" customWidth="1"/>
    <col min="2" max="2" width="16" style="213" bestFit="1" customWidth="1"/>
    <col min="3" max="15" width="6.21875" style="213" customWidth="1"/>
    <col min="16" max="16384" width="8.88671875" style="213"/>
  </cols>
  <sheetData>
    <row r="1" spans="1:16" ht="15">
      <c r="A1" s="315" t="s">
        <v>1744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</row>
    <row r="2" spans="1:16" ht="15">
      <c r="A2" s="315" t="s">
        <v>1745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</row>
    <row r="4" spans="1:16" ht="26.25">
      <c r="A4" s="214" t="s">
        <v>1746</v>
      </c>
    </row>
    <row r="5" spans="1:16" s="218" customFormat="1" ht="105" customHeight="1">
      <c r="A5" s="215" t="s">
        <v>1747</v>
      </c>
      <c r="B5" s="216" t="s">
        <v>1748</v>
      </c>
      <c r="C5" s="216" t="s">
        <v>1749</v>
      </c>
      <c r="D5" s="216" t="s">
        <v>1750</v>
      </c>
      <c r="E5" s="216" t="s">
        <v>1751</v>
      </c>
      <c r="F5" s="216" t="s">
        <v>1752</v>
      </c>
      <c r="G5" s="216" t="s">
        <v>1753</v>
      </c>
      <c r="H5" s="216" t="s">
        <v>1754</v>
      </c>
      <c r="I5" s="217" t="s">
        <v>1755</v>
      </c>
      <c r="J5" s="216" t="s">
        <v>1756</v>
      </c>
      <c r="K5" s="216" t="s">
        <v>1757</v>
      </c>
      <c r="L5" s="216" t="s">
        <v>1758</v>
      </c>
      <c r="M5" s="216" t="s">
        <v>1759</v>
      </c>
      <c r="N5" s="216" t="s">
        <v>1760</v>
      </c>
      <c r="O5" s="216" t="s">
        <v>1761</v>
      </c>
    </row>
    <row r="6" spans="1:16" s="218" customFormat="1" ht="15">
      <c r="A6" s="215" t="s">
        <v>1762</v>
      </c>
      <c r="B6" s="216"/>
      <c r="C6" s="216"/>
      <c r="D6" s="216"/>
      <c r="E6" s="219" t="s">
        <v>1763</v>
      </c>
      <c r="F6" s="216"/>
      <c r="G6" s="216"/>
      <c r="H6" s="216"/>
      <c r="I6" s="217"/>
      <c r="J6" s="216"/>
      <c r="K6" s="216"/>
      <c r="L6" s="216"/>
      <c r="M6" s="216"/>
      <c r="N6" s="216"/>
      <c r="O6" s="216"/>
    </row>
    <row r="7" spans="1:16" s="218" customFormat="1" ht="14.25">
      <c r="A7" s="220" t="s">
        <v>1764</v>
      </c>
      <c r="B7" s="216"/>
      <c r="C7" s="216"/>
      <c r="D7" s="216"/>
      <c r="E7" s="219" t="s">
        <v>1763</v>
      </c>
      <c r="F7" s="216"/>
      <c r="G7" s="216"/>
      <c r="H7" s="216"/>
      <c r="I7" s="217"/>
      <c r="J7" s="216"/>
      <c r="K7" s="216"/>
      <c r="L7" s="216"/>
      <c r="M7" s="216"/>
      <c r="N7" s="216"/>
      <c r="O7" s="216"/>
    </row>
    <row r="8" spans="1:16" s="218" customFormat="1" ht="14.25">
      <c r="A8" s="220" t="s">
        <v>1765</v>
      </c>
      <c r="B8" s="216"/>
      <c r="C8" s="216"/>
      <c r="D8" s="216"/>
      <c r="E8" s="219" t="s">
        <v>1763</v>
      </c>
      <c r="F8" s="216"/>
      <c r="G8" s="216"/>
      <c r="H8" s="216"/>
      <c r="I8" s="217"/>
      <c r="J8" s="216"/>
      <c r="K8" s="216"/>
      <c r="L8" s="216"/>
      <c r="M8" s="216"/>
      <c r="N8" s="216"/>
      <c r="O8" s="216"/>
    </row>
    <row r="9" spans="1:16" s="218" customFormat="1" ht="14.25">
      <c r="A9" s="220" t="s">
        <v>1766</v>
      </c>
      <c r="B9" s="216"/>
      <c r="C9" s="216"/>
      <c r="D9" s="216"/>
      <c r="E9" s="219" t="s">
        <v>1763</v>
      </c>
      <c r="F9" s="216"/>
      <c r="G9" s="216"/>
      <c r="H9" s="216"/>
      <c r="I9" s="217"/>
      <c r="J9" s="216"/>
      <c r="K9" s="216"/>
      <c r="L9" s="216"/>
      <c r="M9" s="216"/>
      <c r="N9" s="216"/>
      <c r="O9" s="216"/>
    </row>
    <row r="10" spans="1:16" s="218" customFormat="1" ht="14.25">
      <c r="A10" s="220" t="s">
        <v>1767</v>
      </c>
      <c r="B10" s="216"/>
      <c r="C10" s="216"/>
      <c r="D10" s="216"/>
      <c r="E10" s="219" t="s">
        <v>1763</v>
      </c>
      <c r="F10" s="216"/>
      <c r="G10" s="216"/>
      <c r="H10" s="216"/>
      <c r="I10" s="217"/>
      <c r="J10" s="216"/>
      <c r="K10" s="216"/>
      <c r="L10" s="216"/>
      <c r="M10" s="216"/>
      <c r="N10" s="216"/>
      <c r="O10" s="216"/>
    </row>
    <row r="11" spans="1:16" s="218" customFormat="1" ht="14.25">
      <c r="A11" s="220" t="s">
        <v>1768</v>
      </c>
      <c r="B11" s="216"/>
      <c r="C11" s="216"/>
      <c r="D11" s="216"/>
      <c r="E11" s="219" t="s">
        <v>1763</v>
      </c>
      <c r="F11" s="216"/>
      <c r="G11" s="216"/>
      <c r="H11" s="216"/>
      <c r="I11" s="217"/>
      <c r="J11" s="216"/>
      <c r="K11" s="216"/>
      <c r="L11" s="216"/>
      <c r="M11" s="216"/>
      <c r="N11" s="216"/>
      <c r="O11" s="216"/>
    </row>
    <row r="12" spans="1:16" ht="14.25">
      <c r="A12" s="220" t="s">
        <v>1769</v>
      </c>
      <c r="B12" s="219" t="s">
        <v>1763</v>
      </c>
      <c r="C12" s="219" t="s">
        <v>1763</v>
      </c>
      <c r="D12" s="219" t="s">
        <v>1763</v>
      </c>
      <c r="E12" s="219" t="s">
        <v>1763</v>
      </c>
      <c r="F12" s="221"/>
      <c r="G12" s="221"/>
      <c r="H12" s="221"/>
      <c r="I12" s="221"/>
      <c r="J12" s="221"/>
      <c r="K12" s="221"/>
      <c r="L12" s="221"/>
      <c r="M12" s="221"/>
      <c r="N12" s="221"/>
      <c r="O12" s="221"/>
    </row>
    <row r="13" spans="1:16" ht="14.25">
      <c r="A13" s="220" t="s">
        <v>1770</v>
      </c>
      <c r="B13" s="219" t="s">
        <v>1763</v>
      </c>
      <c r="C13" s="219" t="s">
        <v>1763</v>
      </c>
      <c r="D13" s="219" t="s">
        <v>1763</v>
      </c>
      <c r="E13" s="219" t="s">
        <v>1763</v>
      </c>
      <c r="F13" s="221"/>
      <c r="G13" s="221"/>
      <c r="H13" s="221"/>
      <c r="I13" s="221"/>
      <c r="J13" s="221"/>
      <c r="K13" s="221"/>
      <c r="L13" s="221"/>
      <c r="M13" s="221"/>
      <c r="N13" s="221"/>
      <c r="O13" s="221"/>
    </row>
    <row r="14" spans="1:16" ht="14.25">
      <c r="A14" s="222" t="s">
        <v>1771</v>
      </c>
      <c r="B14" s="219" t="s">
        <v>1763</v>
      </c>
      <c r="C14" s="219" t="s">
        <v>1763</v>
      </c>
      <c r="D14" s="219" t="s">
        <v>1763</v>
      </c>
      <c r="E14" s="219" t="s">
        <v>1763</v>
      </c>
      <c r="F14" s="221"/>
      <c r="G14" s="221"/>
      <c r="H14" s="221"/>
      <c r="I14" s="221"/>
      <c r="J14" s="221"/>
      <c r="K14" s="221"/>
      <c r="L14" s="221"/>
      <c r="M14" s="221"/>
      <c r="N14" s="221"/>
      <c r="O14" s="221"/>
    </row>
    <row r="15" spans="1:16" ht="14.25">
      <c r="A15" s="220" t="s">
        <v>1772</v>
      </c>
      <c r="B15" s="219" t="s">
        <v>1763</v>
      </c>
      <c r="C15" s="219" t="s">
        <v>1763</v>
      </c>
      <c r="D15" s="219" t="s">
        <v>1763</v>
      </c>
      <c r="E15" s="219" t="s">
        <v>1763</v>
      </c>
      <c r="F15" s="221"/>
      <c r="G15" s="221"/>
      <c r="H15" s="221"/>
      <c r="I15" s="221"/>
      <c r="J15" s="219" t="s">
        <v>1763</v>
      </c>
      <c r="K15" s="221"/>
      <c r="L15" s="221"/>
      <c r="M15" s="221"/>
      <c r="N15" s="221"/>
      <c r="O15" s="221"/>
    </row>
    <row r="16" spans="1:16" ht="14.25">
      <c r="A16" s="220" t="s">
        <v>1773</v>
      </c>
      <c r="B16" s="219" t="s">
        <v>1763</v>
      </c>
      <c r="C16" s="219" t="s">
        <v>1763</v>
      </c>
      <c r="D16" s="219" t="s">
        <v>1763</v>
      </c>
      <c r="E16" s="219" t="s">
        <v>1763</v>
      </c>
      <c r="F16" s="221"/>
      <c r="G16" s="221"/>
      <c r="H16" s="221"/>
      <c r="I16" s="221"/>
      <c r="J16" s="221"/>
      <c r="K16" s="221"/>
      <c r="L16" s="221"/>
      <c r="M16" s="221"/>
      <c r="N16" s="221"/>
      <c r="O16" s="221"/>
    </row>
    <row r="17" spans="1:15" ht="14.25">
      <c r="A17" s="220" t="s">
        <v>1774</v>
      </c>
      <c r="B17" s="219" t="s">
        <v>1763</v>
      </c>
      <c r="C17" s="219" t="s">
        <v>1763</v>
      </c>
      <c r="D17" s="219" t="s">
        <v>1763</v>
      </c>
      <c r="E17" s="219" t="s">
        <v>1763</v>
      </c>
      <c r="F17" s="221"/>
      <c r="G17" s="221"/>
      <c r="H17" s="221"/>
      <c r="I17" s="221"/>
      <c r="J17" s="221"/>
      <c r="K17" s="221"/>
      <c r="L17" s="221"/>
      <c r="M17" s="221"/>
      <c r="N17" s="221"/>
      <c r="O17" s="221"/>
    </row>
    <row r="18" spans="1:15" ht="15" thickBot="1">
      <c r="A18" s="223" t="s">
        <v>1775</v>
      </c>
      <c r="B18" s="224" t="s">
        <v>1763</v>
      </c>
      <c r="C18" s="224" t="s">
        <v>1763</v>
      </c>
      <c r="D18" s="224" t="s">
        <v>1763</v>
      </c>
      <c r="E18" s="224" t="s">
        <v>1763</v>
      </c>
      <c r="F18" s="225"/>
      <c r="G18" s="225"/>
      <c r="H18" s="225"/>
      <c r="I18" s="225"/>
      <c r="J18" s="225"/>
      <c r="K18" s="225"/>
      <c r="L18" s="225"/>
      <c r="M18" s="225"/>
      <c r="N18" s="225"/>
      <c r="O18" s="225"/>
    </row>
    <row r="19" spans="1:15" ht="15">
      <c r="A19" s="226" t="s">
        <v>1776</v>
      </c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8"/>
    </row>
    <row r="20" spans="1:15" ht="14.25">
      <c r="A20" s="229" t="s">
        <v>1774</v>
      </c>
      <c r="B20" s="221"/>
      <c r="C20" s="221"/>
      <c r="D20" s="221"/>
      <c r="E20" s="221"/>
      <c r="F20" s="221"/>
      <c r="G20" s="219" t="s">
        <v>1763</v>
      </c>
      <c r="H20" s="221"/>
      <c r="I20" s="221"/>
      <c r="J20" s="221"/>
      <c r="K20" s="221"/>
      <c r="L20" s="221"/>
      <c r="M20" s="219" t="s">
        <v>1763</v>
      </c>
      <c r="N20" s="219" t="s">
        <v>1763</v>
      </c>
      <c r="O20" s="230" t="s">
        <v>1763</v>
      </c>
    </row>
    <row r="21" spans="1:15" ht="14.25">
      <c r="A21" s="229" t="s">
        <v>1777</v>
      </c>
      <c r="B21" s="221"/>
      <c r="C21" s="221"/>
      <c r="D21" s="221"/>
      <c r="E21" s="221"/>
      <c r="F21" s="221"/>
      <c r="G21" s="219" t="s">
        <v>1763</v>
      </c>
      <c r="H21" s="221"/>
      <c r="I21" s="221"/>
      <c r="J21" s="221"/>
      <c r="K21" s="221"/>
      <c r="L21" s="221"/>
      <c r="M21" s="219" t="s">
        <v>1763</v>
      </c>
      <c r="N21" s="219" t="s">
        <v>1763</v>
      </c>
      <c r="O21" s="230" t="s">
        <v>1763</v>
      </c>
    </row>
    <row r="22" spans="1:15" ht="14.25">
      <c r="A22" s="229" t="s">
        <v>1773</v>
      </c>
      <c r="B22" s="221"/>
      <c r="C22" s="221"/>
      <c r="D22" s="221"/>
      <c r="E22" s="221"/>
      <c r="F22" s="221"/>
      <c r="G22" s="219" t="s">
        <v>1763</v>
      </c>
      <c r="H22" s="221"/>
      <c r="I22" s="221"/>
      <c r="J22" s="221"/>
      <c r="K22" s="221"/>
      <c r="L22" s="221"/>
      <c r="M22" s="219" t="s">
        <v>1763</v>
      </c>
      <c r="N22" s="219" t="s">
        <v>1763</v>
      </c>
      <c r="O22" s="230" t="s">
        <v>1763</v>
      </c>
    </row>
    <row r="23" spans="1:15" ht="14.25">
      <c r="A23" s="229" t="s">
        <v>1772</v>
      </c>
      <c r="B23" s="221"/>
      <c r="C23" s="221"/>
      <c r="D23" s="221"/>
      <c r="E23" s="221"/>
      <c r="F23" s="221"/>
      <c r="G23" s="219" t="s">
        <v>1763</v>
      </c>
      <c r="H23" s="221"/>
      <c r="I23" s="221"/>
      <c r="J23" s="221"/>
      <c r="K23" s="221"/>
      <c r="L23" s="221"/>
      <c r="M23" s="219" t="s">
        <v>1763</v>
      </c>
      <c r="N23" s="219" t="s">
        <v>1763</v>
      </c>
      <c r="O23" s="230" t="s">
        <v>1763</v>
      </c>
    </row>
    <row r="24" spans="1:15" ht="14.25">
      <c r="A24" s="229" t="s">
        <v>1771</v>
      </c>
      <c r="B24" s="221"/>
      <c r="C24" s="221"/>
      <c r="D24" s="221"/>
      <c r="E24" s="221"/>
      <c r="F24" s="221"/>
      <c r="G24" s="219" t="s">
        <v>1763</v>
      </c>
      <c r="H24" s="221"/>
      <c r="I24" s="221"/>
      <c r="J24" s="221"/>
      <c r="K24" s="221"/>
      <c r="L24" s="221"/>
      <c r="M24" s="219" t="s">
        <v>1763</v>
      </c>
      <c r="N24" s="219" t="s">
        <v>1763</v>
      </c>
      <c r="O24" s="230" t="s">
        <v>1763</v>
      </c>
    </row>
    <row r="25" spans="1:15" ht="14.25">
      <c r="A25" s="229" t="s">
        <v>1775</v>
      </c>
      <c r="B25" s="221"/>
      <c r="C25" s="221"/>
      <c r="D25" s="221"/>
      <c r="E25" s="221"/>
      <c r="F25" s="221"/>
      <c r="G25" s="219" t="s">
        <v>1763</v>
      </c>
      <c r="H25" s="221"/>
      <c r="I25" s="221"/>
      <c r="J25" s="221"/>
      <c r="K25" s="221"/>
      <c r="L25" s="221"/>
      <c r="M25" s="219" t="s">
        <v>1763</v>
      </c>
      <c r="N25" s="219" t="s">
        <v>1763</v>
      </c>
      <c r="O25" s="230" t="s">
        <v>1763</v>
      </c>
    </row>
    <row r="26" spans="1:15" ht="14.25">
      <c r="A26" s="229" t="s">
        <v>1778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19" t="s">
        <v>1763</v>
      </c>
      <c r="N26" s="221"/>
      <c r="O26" s="231"/>
    </row>
    <row r="27" spans="1:15" ht="14.25">
      <c r="A27" s="229" t="s">
        <v>1779</v>
      </c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19" t="s">
        <v>1763</v>
      </c>
      <c r="N27" s="221"/>
      <c r="O27" s="231"/>
    </row>
    <row r="28" spans="1:15" ht="14.25">
      <c r="A28" s="229" t="s">
        <v>1780</v>
      </c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19" t="s">
        <v>1763</v>
      </c>
      <c r="N28" s="221"/>
      <c r="O28" s="231"/>
    </row>
    <row r="29" spans="1:15" ht="15" thickBot="1">
      <c r="A29" s="232" t="s">
        <v>1781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4" t="s">
        <v>1763</v>
      </c>
      <c r="N29" s="233"/>
      <c r="O29" s="235"/>
    </row>
    <row r="30" spans="1:15" ht="15">
      <c r="A30" s="226" t="s">
        <v>1782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8"/>
    </row>
    <row r="31" spans="1:15" ht="14.25">
      <c r="A31" s="229" t="s">
        <v>1783</v>
      </c>
      <c r="B31" s="221"/>
      <c r="C31" s="221"/>
      <c r="D31" s="221"/>
      <c r="E31" s="221"/>
      <c r="F31" s="221"/>
      <c r="G31" s="221"/>
      <c r="H31" s="221"/>
      <c r="I31" s="221"/>
      <c r="J31" s="221"/>
      <c r="K31" s="219" t="s">
        <v>1763</v>
      </c>
      <c r="L31" s="221"/>
      <c r="M31" s="221"/>
      <c r="N31" s="221"/>
      <c r="O31" s="231"/>
    </row>
    <row r="32" spans="1:15" ht="14.25">
      <c r="A32" s="229" t="s">
        <v>1784</v>
      </c>
      <c r="B32" s="221"/>
      <c r="C32" s="221"/>
      <c r="D32" s="221"/>
      <c r="E32" s="221"/>
      <c r="F32" s="221"/>
      <c r="G32" s="221"/>
      <c r="H32" s="221"/>
      <c r="I32" s="221"/>
      <c r="J32" s="221"/>
      <c r="K32" s="219" t="s">
        <v>1763</v>
      </c>
      <c r="L32" s="221"/>
      <c r="M32" s="221"/>
      <c r="N32" s="221"/>
      <c r="O32" s="231"/>
    </row>
    <row r="33" spans="1:15" ht="14.25">
      <c r="A33" s="229" t="s">
        <v>1785</v>
      </c>
      <c r="B33" s="221"/>
      <c r="C33" s="221"/>
      <c r="D33" s="221"/>
      <c r="E33" s="221"/>
      <c r="F33" s="221"/>
      <c r="G33" s="221"/>
      <c r="H33" s="221"/>
      <c r="I33" s="221"/>
      <c r="J33" s="221"/>
      <c r="K33" s="219" t="s">
        <v>1763</v>
      </c>
      <c r="L33" s="221"/>
      <c r="M33" s="221"/>
      <c r="N33" s="221"/>
      <c r="O33" s="231"/>
    </row>
    <row r="34" spans="1:15" ht="14.25">
      <c r="A34" s="229" t="s">
        <v>1772</v>
      </c>
      <c r="B34" s="221"/>
      <c r="C34" s="221"/>
      <c r="D34" s="221"/>
      <c r="E34" s="221"/>
      <c r="F34" s="221"/>
      <c r="G34" s="221"/>
      <c r="H34" s="221"/>
      <c r="I34" s="221"/>
      <c r="J34" s="221"/>
      <c r="K34" s="219" t="s">
        <v>1763</v>
      </c>
      <c r="L34" s="221"/>
      <c r="M34" s="221"/>
      <c r="N34" s="221"/>
      <c r="O34" s="231"/>
    </row>
    <row r="35" spans="1:15" ht="14.25">
      <c r="A35" s="229" t="s">
        <v>1779</v>
      </c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19" t="s">
        <v>1763</v>
      </c>
      <c r="M35" s="221"/>
      <c r="N35" s="221"/>
      <c r="O35" s="231"/>
    </row>
    <row r="36" spans="1:15" ht="14.25">
      <c r="A36" s="229" t="s">
        <v>1780</v>
      </c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19" t="s">
        <v>1763</v>
      </c>
      <c r="M36" s="221"/>
      <c r="N36" s="221"/>
      <c r="O36" s="231"/>
    </row>
    <row r="37" spans="1:15" ht="15" thickBot="1">
      <c r="A37" s="232" t="s">
        <v>1781</v>
      </c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4" t="s">
        <v>1763</v>
      </c>
      <c r="M37" s="233"/>
      <c r="N37" s="233"/>
      <c r="O37" s="235"/>
    </row>
    <row r="38" spans="1:15" ht="15">
      <c r="A38" s="226" t="s">
        <v>1786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8"/>
    </row>
    <row r="39" spans="1:15" ht="14.25">
      <c r="A39" s="229" t="s">
        <v>1770</v>
      </c>
      <c r="B39" s="221"/>
      <c r="C39" s="221"/>
      <c r="D39" s="221"/>
      <c r="E39" s="221"/>
      <c r="F39" s="219" t="s">
        <v>1763</v>
      </c>
      <c r="G39" s="219" t="s">
        <v>1763</v>
      </c>
      <c r="H39" s="221"/>
      <c r="I39" s="219" t="s">
        <v>1763</v>
      </c>
      <c r="J39" s="221"/>
      <c r="K39" s="221"/>
      <c r="L39" s="221"/>
      <c r="M39" s="221"/>
      <c r="N39" s="221"/>
      <c r="O39" s="231"/>
    </row>
    <row r="40" spans="1:15" ht="14.25">
      <c r="A40" s="229" t="s">
        <v>1787</v>
      </c>
      <c r="B40" s="221"/>
      <c r="C40" s="221"/>
      <c r="D40" s="221"/>
      <c r="E40" s="221"/>
      <c r="F40" s="219" t="s">
        <v>1763</v>
      </c>
      <c r="G40" s="219" t="s">
        <v>1763</v>
      </c>
      <c r="H40" s="221"/>
      <c r="I40" s="219" t="s">
        <v>1763</v>
      </c>
      <c r="J40" s="221"/>
      <c r="K40" s="221"/>
      <c r="L40" s="221"/>
      <c r="M40" s="221"/>
      <c r="N40" s="221"/>
      <c r="O40" s="231"/>
    </row>
    <row r="41" spans="1:15" ht="14.25">
      <c r="A41" s="229" t="s">
        <v>1788</v>
      </c>
      <c r="B41" s="221"/>
      <c r="C41" s="221"/>
      <c r="D41" s="221"/>
      <c r="E41" s="221"/>
      <c r="F41" s="219" t="s">
        <v>1763</v>
      </c>
      <c r="G41" s="219" t="s">
        <v>1763</v>
      </c>
      <c r="H41" s="221"/>
      <c r="I41" s="219"/>
      <c r="J41" s="221"/>
      <c r="K41" s="221"/>
      <c r="L41" s="221"/>
      <c r="M41" s="221"/>
      <c r="N41" s="221"/>
      <c r="O41" s="231"/>
    </row>
    <row r="42" spans="1:15" ht="15" thickBot="1">
      <c r="A42" s="232" t="s">
        <v>1789</v>
      </c>
      <c r="B42" s="233"/>
      <c r="C42" s="233"/>
      <c r="D42" s="233"/>
      <c r="E42" s="233"/>
      <c r="F42" s="234" t="s">
        <v>1763</v>
      </c>
      <c r="G42" s="234" t="s">
        <v>1763</v>
      </c>
      <c r="H42" s="233"/>
      <c r="I42" s="234" t="s">
        <v>1763</v>
      </c>
      <c r="J42" s="233"/>
      <c r="K42" s="233"/>
      <c r="L42" s="233"/>
      <c r="M42" s="233"/>
      <c r="N42" s="233"/>
      <c r="O42" s="235"/>
    </row>
    <row r="43" spans="1:15" ht="15">
      <c r="A43" s="226" t="s">
        <v>1790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8"/>
    </row>
    <row r="44" spans="1:15" ht="14.25">
      <c r="A44" s="229" t="s">
        <v>1791</v>
      </c>
      <c r="B44" s="221"/>
      <c r="C44" s="221"/>
      <c r="D44" s="221"/>
      <c r="E44" s="221"/>
      <c r="F44" s="221"/>
      <c r="G44" s="221"/>
      <c r="H44" s="219" t="s">
        <v>1763</v>
      </c>
      <c r="I44" s="221"/>
      <c r="J44" s="221"/>
      <c r="K44" s="221"/>
      <c r="L44" s="221"/>
      <c r="M44" s="221"/>
      <c r="N44" s="221"/>
      <c r="O44" s="231"/>
    </row>
    <row r="45" spans="1:15" ht="14.25">
      <c r="A45" s="229" t="s">
        <v>1772</v>
      </c>
      <c r="B45" s="221"/>
      <c r="C45" s="221"/>
      <c r="D45" s="221"/>
      <c r="E45" s="221"/>
      <c r="F45" s="221"/>
      <c r="G45" s="221"/>
      <c r="H45" s="219" t="s">
        <v>1763</v>
      </c>
      <c r="I45" s="221"/>
      <c r="J45" s="221"/>
      <c r="K45" s="221"/>
      <c r="L45" s="221"/>
      <c r="M45" s="221"/>
      <c r="N45" s="221"/>
      <c r="O45" s="231"/>
    </row>
    <row r="46" spans="1:15" ht="14.25">
      <c r="A46" s="236" t="s">
        <v>1792</v>
      </c>
      <c r="B46" s="225"/>
      <c r="C46" s="225"/>
      <c r="D46" s="225"/>
      <c r="E46" s="225"/>
      <c r="F46" s="225"/>
      <c r="G46" s="225"/>
      <c r="H46" s="219" t="s">
        <v>1763</v>
      </c>
      <c r="I46" s="225"/>
      <c r="J46" s="225"/>
      <c r="K46" s="225"/>
      <c r="L46" s="225"/>
      <c r="M46" s="225"/>
      <c r="N46" s="225"/>
      <c r="O46" s="237"/>
    </row>
    <row r="47" spans="1:15" ht="14.25">
      <c r="A47" s="236" t="s">
        <v>1793</v>
      </c>
      <c r="B47" s="225"/>
      <c r="C47" s="225"/>
      <c r="D47" s="225"/>
      <c r="E47" s="225"/>
      <c r="F47" s="225"/>
      <c r="G47" s="225"/>
      <c r="H47" s="219" t="s">
        <v>1763</v>
      </c>
      <c r="I47" s="225"/>
      <c r="J47" s="225"/>
      <c r="K47" s="225"/>
      <c r="L47" s="225"/>
      <c r="M47" s="225"/>
      <c r="N47" s="225"/>
      <c r="O47" s="237"/>
    </row>
    <row r="48" spans="1:15" ht="15" thickBot="1">
      <c r="A48" s="232" t="s">
        <v>1794</v>
      </c>
      <c r="B48" s="233"/>
      <c r="C48" s="233"/>
      <c r="D48" s="233"/>
      <c r="E48" s="233"/>
      <c r="F48" s="233"/>
      <c r="G48" s="233"/>
      <c r="H48" s="234" t="s">
        <v>1763</v>
      </c>
      <c r="I48" s="233"/>
      <c r="J48" s="233"/>
      <c r="K48" s="233"/>
      <c r="L48" s="233"/>
      <c r="M48" s="233"/>
      <c r="N48" s="233"/>
      <c r="O48" s="235"/>
    </row>
    <row r="49" spans="1:15" ht="15">
      <c r="A49" s="226" t="s">
        <v>1795</v>
      </c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8"/>
    </row>
    <row r="50" spans="1:15" ht="14.25">
      <c r="A50" s="229" t="s">
        <v>1781</v>
      </c>
      <c r="B50" s="221"/>
      <c r="C50" s="221"/>
      <c r="D50" s="221"/>
      <c r="E50" s="221"/>
      <c r="F50" s="221"/>
      <c r="G50" s="221"/>
      <c r="H50" s="221"/>
      <c r="I50" s="219" t="s">
        <v>1763</v>
      </c>
      <c r="J50" s="221"/>
      <c r="K50" s="221"/>
      <c r="L50" s="221"/>
      <c r="M50" s="221"/>
      <c r="N50" s="221"/>
      <c r="O50" s="231"/>
    </row>
    <row r="51" spans="1:15" ht="14.25">
      <c r="A51" s="229" t="s">
        <v>1792</v>
      </c>
      <c r="B51" s="221"/>
      <c r="C51" s="221"/>
      <c r="D51" s="221"/>
      <c r="E51" s="221"/>
      <c r="F51" s="221"/>
      <c r="G51" s="221"/>
      <c r="H51" s="221"/>
      <c r="I51" s="219" t="s">
        <v>1763</v>
      </c>
      <c r="J51" s="221"/>
      <c r="K51" s="221"/>
      <c r="L51" s="221"/>
      <c r="M51" s="221"/>
      <c r="N51" s="221"/>
      <c r="O51" s="231"/>
    </row>
    <row r="52" spans="1:15" ht="14.25">
      <c r="A52" s="229" t="s">
        <v>1793</v>
      </c>
      <c r="B52" s="221"/>
      <c r="C52" s="221"/>
      <c r="D52" s="221"/>
      <c r="E52" s="221"/>
      <c r="F52" s="221"/>
      <c r="G52" s="221"/>
      <c r="H52" s="221"/>
      <c r="I52" s="219" t="s">
        <v>1763</v>
      </c>
      <c r="J52" s="221"/>
      <c r="K52" s="221"/>
      <c r="L52" s="221"/>
      <c r="M52" s="221"/>
      <c r="N52" s="221"/>
      <c r="O52" s="231"/>
    </row>
    <row r="53" spans="1:15" ht="14.25">
      <c r="A53" s="229" t="s">
        <v>1796</v>
      </c>
      <c r="B53" s="221"/>
      <c r="C53" s="221"/>
      <c r="D53" s="221"/>
      <c r="E53" s="221"/>
      <c r="F53" s="221"/>
      <c r="G53" s="221"/>
      <c r="H53" s="221"/>
      <c r="I53" s="219" t="s">
        <v>1763</v>
      </c>
      <c r="J53" s="221"/>
      <c r="K53" s="221"/>
      <c r="L53" s="221"/>
      <c r="M53" s="221"/>
      <c r="N53" s="221"/>
      <c r="O53" s="231"/>
    </row>
    <row r="54" spans="1:15" ht="14.25">
      <c r="A54" s="229" t="s">
        <v>1779</v>
      </c>
      <c r="B54" s="221"/>
      <c r="C54" s="221"/>
      <c r="D54" s="221"/>
      <c r="E54" s="221"/>
      <c r="F54" s="221"/>
      <c r="G54" s="221"/>
      <c r="H54" s="221"/>
      <c r="I54" s="219" t="s">
        <v>1763</v>
      </c>
      <c r="J54" s="221"/>
      <c r="K54" s="221"/>
      <c r="L54" s="221"/>
      <c r="M54" s="221"/>
      <c r="N54" s="221"/>
      <c r="O54" s="231"/>
    </row>
    <row r="55" spans="1:15" ht="14.25">
      <c r="A55" s="220" t="s">
        <v>1764</v>
      </c>
      <c r="B55" s="221"/>
      <c r="C55" s="221"/>
      <c r="D55" s="221"/>
      <c r="E55" s="221"/>
      <c r="F55" s="221"/>
      <c r="G55" s="221"/>
      <c r="H55" s="221"/>
      <c r="I55" s="219" t="s">
        <v>1763</v>
      </c>
      <c r="J55" s="221"/>
      <c r="K55" s="221"/>
      <c r="L55" s="221"/>
      <c r="M55" s="221"/>
      <c r="N55" s="221"/>
      <c r="O55" s="231"/>
    </row>
    <row r="56" spans="1:15" ht="14.25">
      <c r="A56" s="220" t="s">
        <v>1765</v>
      </c>
      <c r="B56" s="221"/>
      <c r="C56" s="221"/>
      <c r="D56" s="221"/>
      <c r="E56" s="221"/>
      <c r="F56" s="221"/>
      <c r="G56" s="221"/>
      <c r="H56" s="221"/>
      <c r="I56" s="219" t="s">
        <v>1763</v>
      </c>
      <c r="J56" s="221"/>
      <c r="K56" s="221"/>
      <c r="L56" s="221"/>
      <c r="M56" s="221"/>
      <c r="N56" s="221"/>
      <c r="O56" s="231"/>
    </row>
    <row r="57" spans="1:15" ht="14.25">
      <c r="A57" s="220" t="s">
        <v>1766</v>
      </c>
      <c r="B57" s="221"/>
      <c r="C57" s="221"/>
      <c r="D57" s="221"/>
      <c r="E57" s="221"/>
      <c r="F57" s="221"/>
      <c r="G57" s="221"/>
      <c r="H57" s="221"/>
      <c r="I57" s="219" t="s">
        <v>1763</v>
      </c>
      <c r="J57" s="221"/>
      <c r="K57" s="221"/>
      <c r="L57" s="221"/>
      <c r="M57" s="221"/>
      <c r="N57" s="221"/>
      <c r="O57" s="231"/>
    </row>
    <row r="58" spans="1:15" ht="14.25">
      <c r="A58" s="220" t="s">
        <v>1767</v>
      </c>
      <c r="B58" s="221"/>
      <c r="C58" s="221"/>
      <c r="D58" s="221"/>
      <c r="E58" s="221"/>
      <c r="F58" s="221"/>
      <c r="G58" s="221"/>
      <c r="H58" s="221"/>
      <c r="I58" s="219" t="s">
        <v>1763</v>
      </c>
      <c r="J58" s="221"/>
      <c r="K58" s="221"/>
      <c r="L58" s="221"/>
      <c r="M58" s="221"/>
      <c r="N58" s="221"/>
      <c r="O58" s="231"/>
    </row>
    <row r="59" spans="1:15" ht="14.25">
      <c r="A59" s="220" t="s">
        <v>1768</v>
      </c>
      <c r="B59" s="221"/>
      <c r="C59" s="221"/>
      <c r="D59" s="221"/>
      <c r="E59" s="221"/>
      <c r="F59" s="221"/>
      <c r="G59" s="221"/>
      <c r="H59" s="221"/>
      <c r="I59" s="219" t="s">
        <v>1763</v>
      </c>
      <c r="J59" s="221"/>
      <c r="K59" s="221"/>
      <c r="L59" s="221"/>
      <c r="M59" s="221"/>
      <c r="N59" s="221"/>
      <c r="O59" s="231"/>
    </row>
    <row r="60" spans="1:15" ht="14.25">
      <c r="A60" s="229" t="s">
        <v>1770</v>
      </c>
      <c r="B60" s="221"/>
      <c r="C60" s="221"/>
      <c r="D60" s="221"/>
      <c r="E60" s="221"/>
      <c r="F60" s="221"/>
      <c r="G60" s="221"/>
      <c r="H60" s="221"/>
      <c r="I60" s="219" t="s">
        <v>1763</v>
      </c>
      <c r="J60" s="221"/>
      <c r="K60" s="221"/>
      <c r="L60" s="221"/>
      <c r="M60" s="221"/>
      <c r="N60" s="221"/>
      <c r="O60" s="231"/>
    </row>
    <row r="61" spans="1:15" ht="15" thickBot="1">
      <c r="A61" s="232" t="s">
        <v>1787</v>
      </c>
      <c r="B61" s="233"/>
      <c r="C61" s="233"/>
      <c r="D61" s="233"/>
      <c r="E61" s="233"/>
      <c r="F61" s="233"/>
      <c r="G61" s="233"/>
      <c r="H61" s="233"/>
      <c r="I61" s="234" t="s">
        <v>1763</v>
      </c>
      <c r="J61" s="233"/>
      <c r="K61" s="233"/>
      <c r="L61" s="233"/>
      <c r="M61" s="233"/>
      <c r="N61" s="233"/>
      <c r="O61" s="235"/>
    </row>
    <row r="63" spans="1:15" ht="26.25">
      <c r="A63" s="214" t="s">
        <v>1797</v>
      </c>
    </row>
    <row r="64" spans="1:15" ht="12.75">
      <c r="A64" s="316" t="s">
        <v>1798</v>
      </c>
      <c r="B64" s="316" t="s">
        <v>1799</v>
      </c>
      <c r="C64" s="318" t="s">
        <v>1800</v>
      </c>
      <c r="D64" s="318"/>
      <c r="E64" s="318"/>
      <c r="F64" s="318"/>
      <c r="G64" s="318"/>
      <c r="H64" s="318"/>
    </row>
    <row r="65" spans="1:8" ht="18.75" thickBot="1">
      <c r="A65" s="317"/>
      <c r="B65" s="317"/>
      <c r="C65" s="238">
        <v>600</v>
      </c>
      <c r="D65" s="238">
        <v>700</v>
      </c>
      <c r="E65" s="238">
        <v>7000</v>
      </c>
      <c r="F65" s="238">
        <v>6000</v>
      </c>
      <c r="G65" s="238">
        <v>5000</v>
      </c>
      <c r="H65" s="238">
        <v>3000</v>
      </c>
    </row>
    <row r="66" spans="1:8" ht="14.25">
      <c r="A66" s="312" t="s">
        <v>1801</v>
      </c>
      <c r="B66" s="239" t="s">
        <v>1770</v>
      </c>
      <c r="C66" s="240"/>
      <c r="D66" s="241" t="s">
        <v>1763</v>
      </c>
      <c r="E66" s="241" t="s">
        <v>1763</v>
      </c>
      <c r="F66" s="240"/>
      <c r="G66" s="240"/>
      <c r="H66" s="242" t="s">
        <v>1763</v>
      </c>
    </row>
    <row r="67" spans="1:8" ht="14.25">
      <c r="A67" s="313"/>
      <c r="B67" s="220" t="s">
        <v>1802</v>
      </c>
      <c r="C67" s="243"/>
      <c r="D67" s="243"/>
      <c r="E67" s="243"/>
      <c r="F67" s="243"/>
      <c r="G67" s="243"/>
      <c r="H67" s="244" t="s">
        <v>1763</v>
      </c>
    </row>
    <row r="68" spans="1:8" ht="14.25">
      <c r="A68" s="313"/>
      <c r="B68" s="220" t="s">
        <v>1803</v>
      </c>
      <c r="C68" s="243"/>
      <c r="D68" s="245" t="s">
        <v>1763</v>
      </c>
      <c r="E68" s="245" t="s">
        <v>1763</v>
      </c>
      <c r="F68" s="243"/>
      <c r="G68" s="243"/>
      <c r="H68" s="246"/>
    </row>
    <row r="69" spans="1:8" ht="14.25">
      <c r="A69" s="313"/>
      <c r="B69" s="220" t="s">
        <v>1789</v>
      </c>
      <c r="C69" s="243"/>
      <c r="D69" s="243"/>
      <c r="E69" s="245" t="s">
        <v>1763</v>
      </c>
      <c r="F69" s="243"/>
      <c r="G69" s="243"/>
      <c r="H69" s="246"/>
    </row>
    <row r="70" spans="1:8" ht="15" thickBot="1">
      <c r="A70" s="314"/>
      <c r="B70" s="247" t="s">
        <v>1804</v>
      </c>
      <c r="C70" s="248"/>
      <c r="D70" s="248"/>
      <c r="E70" s="249" t="s">
        <v>1763</v>
      </c>
      <c r="F70" s="248"/>
      <c r="G70" s="248"/>
      <c r="H70" s="250"/>
    </row>
    <row r="71" spans="1:8" ht="14.25">
      <c r="A71" s="312" t="s">
        <v>1805</v>
      </c>
      <c r="B71" s="239" t="s">
        <v>1806</v>
      </c>
      <c r="C71" s="240"/>
      <c r="D71" s="241" t="s">
        <v>1763</v>
      </c>
      <c r="E71" s="240"/>
      <c r="F71" s="240"/>
      <c r="G71" s="240"/>
      <c r="H71" s="242" t="s">
        <v>1807</v>
      </c>
    </row>
    <row r="72" spans="1:8" ht="14.25">
      <c r="A72" s="313"/>
      <c r="B72" s="220" t="s">
        <v>1808</v>
      </c>
      <c r="C72" s="243"/>
      <c r="D72" s="245" t="s">
        <v>1763</v>
      </c>
      <c r="E72" s="243"/>
      <c r="F72" s="243"/>
      <c r="G72" s="243"/>
      <c r="H72" s="244" t="s">
        <v>1807</v>
      </c>
    </row>
    <row r="73" spans="1:8" ht="14.25">
      <c r="A73" s="313"/>
      <c r="B73" s="220" t="s">
        <v>1809</v>
      </c>
      <c r="C73" s="243"/>
      <c r="D73" s="245" t="s">
        <v>1763</v>
      </c>
      <c r="E73" s="243"/>
      <c r="F73" s="243"/>
      <c r="G73" s="243"/>
      <c r="H73" s="244" t="s">
        <v>1807</v>
      </c>
    </row>
    <row r="74" spans="1:8" ht="14.25">
      <c r="A74" s="313"/>
      <c r="B74" s="220" t="s">
        <v>1772</v>
      </c>
      <c r="C74" s="243"/>
      <c r="D74" s="245" t="s">
        <v>1763</v>
      </c>
      <c r="E74" s="243"/>
      <c r="F74" s="243"/>
      <c r="G74" s="243"/>
      <c r="H74" s="244" t="s">
        <v>1807</v>
      </c>
    </row>
    <row r="75" spans="1:8" ht="15" thickBot="1">
      <c r="A75" s="314"/>
      <c r="B75" s="247" t="s">
        <v>1810</v>
      </c>
      <c r="C75" s="248"/>
      <c r="D75" s="249" t="s">
        <v>1763</v>
      </c>
      <c r="E75" s="248"/>
      <c r="F75" s="248"/>
      <c r="G75" s="248"/>
      <c r="H75" s="251" t="s">
        <v>1807</v>
      </c>
    </row>
    <row r="76" spans="1:8" ht="14.25">
      <c r="A76" s="312" t="s">
        <v>1811</v>
      </c>
      <c r="B76" s="239" t="s">
        <v>1812</v>
      </c>
      <c r="C76" s="240"/>
      <c r="D76" s="240"/>
      <c r="E76" s="240"/>
      <c r="F76" s="241" t="s">
        <v>1763</v>
      </c>
      <c r="G76" s="241" t="s">
        <v>1763</v>
      </c>
      <c r="H76" s="242" t="s">
        <v>1763</v>
      </c>
    </row>
    <row r="77" spans="1:8" ht="14.25">
      <c r="A77" s="313"/>
      <c r="B77" s="220" t="s">
        <v>1813</v>
      </c>
      <c r="C77" s="243"/>
      <c r="D77" s="243"/>
      <c r="E77" s="243"/>
      <c r="F77" s="243"/>
      <c r="G77" s="245" t="s">
        <v>1763</v>
      </c>
      <c r="H77" s="246"/>
    </row>
    <row r="78" spans="1:8" ht="14.25">
      <c r="A78" s="313"/>
      <c r="B78" s="220" t="s">
        <v>1778</v>
      </c>
      <c r="C78" s="243"/>
      <c r="D78" s="243"/>
      <c r="E78" s="243"/>
      <c r="F78" s="243"/>
      <c r="G78" s="245" t="s">
        <v>1814</v>
      </c>
      <c r="H78" s="246"/>
    </row>
    <row r="79" spans="1:8" ht="14.25">
      <c r="A79" s="313"/>
      <c r="B79" s="220" t="s">
        <v>1771</v>
      </c>
      <c r="C79" s="243"/>
      <c r="D79" s="243"/>
      <c r="E79" s="243"/>
      <c r="F79" s="243"/>
      <c r="G79" s="245" t="s">
        <v>1763</v>
      </c>
      <c r="H79" s="244" t="s">
        <v>1763</v>
      </c>
    </row>
    <row r="80" spans="1:8" ht="14.25">
      <c r="A80" s="313"/>
      <c r="B80" s="220" t="s">
        <v>1815</v>
      </c>
      <c r="C80" s="243"/>
      <c r="D80" s="243"/>
      <c r="E80" s="243"/>
      <c r="F80" s="245" t="s">
        <v>1763</v>
      </c>
      <c r="G80" s="243"/>
      <c r="H80" s="246"/>
    </row>
    <row r="81" spans="1:8" ht="15" thickBot="1">
      <c r="A81" s="314"/>
      <c r="B81" s="247" t="s">
        <v>1816</v>
      </c>
      <c r="C81" s="248"/>
      <c r="D81" s="248"/>
      <c r="E81" s="248"/>
      <c r="F81" s="248"/>
      <c r="G81" s="249" t="s">
        <v>1763</v>
      </c>
      <c r="H81" s="251" t="s">
        <v>1763</v>
      </c>
    </row>
    <row r="82" spans="1:8" ht="14.25">
      <c r="A82" s="312" t="s">
        <v>1817</v>
      </c>
      <c r="B82" s="239" t="s">
        <v>1792</v>
      </c>
      <c r="C82" s="241" t="s">
        <v>1763</v>
      </c>
      <c r="D82" s="241" t="s">
        <v>1763</v>
      </c>
      <c r="E82" s="240"/>
      <c r="F82" s="240"/>
      <c r="G82" s="240"/>
      <c r="H82" s="252"/>
    </row>
    <row r="83" spans="1:8" ht="14.25">
      <c r="A83" s="313"/>
      <c r="B83" s="220" t="s">
        <v>1793</v>
      </c>
      <c r="C83" s="245" t="s">
        <v>1763</v>
      </c>
      <c r="D83" s="245" t="s">
        <v>1763</v>
      </c>
      <c r="E83" s="243"/>
      <c r="F83" s="243"/>
      <c r="G83" s="243"/>
      <c r="H83" s="246"/>
    </row>
    <row r="84" spans="1:8" ht="14.25">
      <c r="A84" s="313"/>
      <c r="B84" s="220" t="s">
        <v>1775</v>
      </c>
      <c r="C84" s="243"/>
      <c r="D84" s="243"/>
      <c r="E84" s="243"/>
      <c r="F84" s="243"/>
      <c r="G84" s="245" t="s">
        <v>1763</v>
      </c>
      <c r="H84" s="244" t="s">
        <v>1763</v>
      </c>
    </row>
    <row r="85" spans="1:8" ht="14.25">
      <c r="A85" s="313"/>
      <c r="B85" s="220" t="s">
        <v>1773</v>
      </c>
      <c r="C85" s="243"/>
      <c r="D85" s="243"/>
      <c r="E85" s="243"/>
      <c r="F85" s="243"/>
      <c r="G85" s="245" t="s">
        <v>1763</v>
      </c>
      <c r="H85" s="244" t="s">
        <v>1763</v>
      </c>
    </row>
    <row r="86" spans="1:8" ht="14.25">
      <c r="A86" s="313"/>
      <c r="B86" s="220" t="s">
        <v>1818</v>
      </c>
      <c r="C86" s="243"/>
      <c r="D86" s="243"/>
      <c r="E86" s="243"/>
      <c r="F86" s="245" t="s">
        <v>1763</v>
      </c>
      <c r="G86" s="243"/>
      <c r="H86" s="244" t="s">
        <v>1814</v>
      </c>
    </row>
    <row r="87" spans="1:8" ht="15" thickBot="1">
      <c r="A87" s="314"/>
      <c r="B87" s="247" t="s">
        <v>1783</v>
      </c>
      <c r="C87" s="248"/>
      <c r="D87" s="248"/>
      <c r="E87" s="248"/>
      <c r="F87" s="249" t="s">
        <v>1763</v>
      </c>
      <c r="G87" s="248"/>
      <c r="H87" s="250"/>
    </row>
    <row r="88" spans="1:8" ht="14.25">
      <c r="A88" s="312" t="s">
        <v>1819</v>
      </c>
      <c r="B88" s="239" t="s">
        <v>1780</v>
      </c>
      <c r="C88" s="240"/>
      <c r="D88" s="240"/>
      <c r="E88" s="240"/>
      <c r="F88" s="241" t="s">
        <v>1763</v>
      </c>
      <c r="G88" s="241" t="s">
        <v>1763</v>
      </c>
      <c r="H88" s="252"/>
    </row>
    <row r="89" spans="1:8" ht="14.25">
      <c r="A89" s="313"/>
      <c r="B89" s="220" t="s">
        <v>1779</v>
      </c>
      <c r="C89" s="243"/>
      <c r="D89" s="243"/>
      <c r="E89" s="243"/>
      <c r="F89" s="245" t="s">
        <v>1763</v>
      </c>
      <c r="G89" s="245" t="s">
        <v>1763</v>
      </c>
      <c r="H89" s="246"/>
    </row>
    <row r="90" spans="1:8" ht="14.25">
      <c r="A90" s="313"/>
      <c r="B90" s="220" t="s">
        <v>1781</v>
      </c>
      <c r="C90" s="243"/>
      <c r="D90" s="245" t="s">
        <v>1763</v>
      </c>
      <c r="E90" s="243"/>
      <c r="F90" s="245" t="s">
        <v>1763</v>
      </c>
      <c r="G90" s="245" t="s">
        <v>1763</v>
      </c>
      <c r="H90" s="246"/>
    </row>
    <row r="91" spans="1:8" ht="14.25">
      <c r="A91" s="313"/>
      <c r="B91" s="220" t="s">
        <v>1820</v>
      </c>
      <c r="C91" s="243"/>
      <c r="D91" s="245" t="s">
        <v>1814</v>
      </c>
      <c r="E91" s="243"/>
      <c r="F91" s="243"/>
      <c r="G91" s="243"/>
      <c r="H91" s="246"/>
    </row>
    <row r="92" spans="1:8" ht="14.25">
      <c r="A92" s="313"/>
      <c r="B92" s="220" t="s">
        <v>1772</v>
      </c>
      <c r="C92" s="245" t="s">
        <v>1763</v>
      </c>
      <c r="D92" s="243"/>
      <c r="E92" s="243"/>
      <c r="F92" s="243"/>
      <c r="G92" s="245" t="s">
        <v>1763</v>
      </c>
      <c r="H92" s="246"/>
    </row>
    <row r="93" spans="1:8" ht="14.25">
      <c r="A93" s="313"/>
      <c r="B93" s="220" t="s">
        <v>1791</v>
      </c>
      <c r="C93" s="245" t="s">
        <v>1763</v>
      </c>
      <c r="D93" s="243"/>
      <c r="E93" s="243"/>
      <c r="F93" s="243"/>
      <c r="G93" s="243"/>
      <c r="H93" s="246"/>
    </row>
    <row r="94" spans="1:8" ht="15" thickBot="1">
      <c r="A94" s="314"/>
      <c r="B94" s="247" t="s">
        <v>1794</v>
      </c>
      <c r="C94" s="249" t="s">
        <v>1763</v>
      </c>
      <c r="D94" s="248"/>
      <c r="E94" s="248"/>
      <c r="F94" s="248"/>
      <c r="G94" s="248"/>
      <c r="H94" s="250"/>
    </row>
    <row r="95" spans="1:8" ht="14.25">
      <c r="A95" s="312" t="s">
        <v>1821</v>
      </c>
      <c r="B95" s="239" t="s">
        <v>1822</v>
      </c>
      <c r="C95" s="240"/>
      <c r="D95" s="253"/>
      <c r="E95" s="240"/>
      <c r="F95" s="241" t="s">
        <v>1763</v>
      </c>
      <c r="G95" s="240"/>
      <c r="H95" s="252"/>
    </row>
    <row r="96" spans="1:8" ht="15" thickBot="1">
      <c r="A96" s="314"/>
      <c r="B96" s="247" t="s">
        <v>1823</v>
      </c>
      <c r="C96" s="248"/>
      <c r="D96" s="254"/>
      <c r="E96" s="248"/>
      <c r="F96" s="249" t="s">
        <v>1763</v>
      </c>
      <c r="G96" s="248"/>
      <c r="H96" s="250"/>
    </row>
    <row r="100" spans="1:15" ht="26.25">
      <c r="A100" s="214" t="s">
        <v>1824</v>
      </c>
    </row>
    <row r="101" spans="1:15" ht="12" thickBot="1"/>
    <row r="102" spans="1:15" ht="15.75" thickBot="1">
      <c r="A102" s="321" t="s">
        <v>1825</v>
      </c>
      <c r="B102" s="322"/>
      <c r="C102" s="255" t="s">
        <v>1826</v>
      </c>
      <c r="D102" s="255" t="s">
        <v>1827</v>
      </c>
      <c r="E102" s="255" t="s">
        <v>1827</v>
      </c>
      <c r="F102" s="255" t="s">
        <v>1828</v>
      </c>
      <c r="G102" s="255" t="s">
        <v>1829</v>
      </c>
      <c r="H102" s="255" t="s">
        <v>1829</v>
      </c>
      <c r="I102" s="255" t="s">
        <v>1830</v>
      </c>
      <c r="J102" s="255" t="s">
        <v>1831</v>
      </c>
      <c r="K102" s="255" t="s">
        <v>1832</v>
      </c>
      <c r="L102" s="255" t="s">
        <v>1831</v>
      </c>
      <c r="M102" s="255" t="s">
        <v>1832</v>
      </c>
      <c r="N102" s="255" t="s">
        <v>1833</v>
      </c>
      <c r="O102" s="255" t="s">
        <v>1834</v>
      </c>
    </row>
    <row r="103" spans="1:15" ht="64.5" thickBot="1">
      <c r="A103" s="323"/>
      <c r="B103" s="324"/>
      <c r="C103" s="256" t="s">
        <v>1835</v>
      </c>
      <c r="D103" s="256" t="s">
        <v>1836</v>
      </c>
      <c r="E103" s="256" t="s">
        <v>1837</v>
      </c>
      <c r="F103" s="256" t="s">
        <v>1838</v>
      </c>
      <c r="G103" s="256" t="s">
        <v>1836</v>
      </c>
      <c r="H103" s="256" t="s">
        <v>1837</v>
      </c>
      <c r="I103" s="256" t="s">
        <v>1838</v>
      </c>
      <c r="J103" s="256" t="s">
        <v>1839</v>
      </c>
      <c r="K103" s="256" t="s">
        <v>1839</v>
      </c>
      <c r="L103" s="256" t="s">
        <v>1840</v>
      </c>
      <c r="M103" s="256" t="s">
        <v>1840</v>
      </c>
      <c r="N103" s="256" t="s">
        <v>1835</v>
      </c>
      <c r="O103" s="256" t="s">
        <v>1837</v>
      </c>
    </row>
    <row r="104" spans="1:15" ht="15.75" thickBot="1">
      <c r="A104" s="325" t="s">
        <v>1811</v>
      </c>
      <c r="B104" s="257" t="s">
        <v>1771</v>
      </c>
      <c r="C104" s="258" t="s">
        <v>1841</v>
      </c>
      <c r="D104" s="258" t="s">
        <v>1841</v>
      </c>
      <c r="E104" s="258" t="s">
        <v>1841</v>
      </c>
      <c r="F104" s="259" t="s">
        <v>1841</v>
      </c>
      <c r="G104" s="258" t="s">
        <v>1841</v>
      </c>
      <c r="H104" s="258" t="s">
        <v>1841</v>
      </c>
      <c r="I104" s="259" t="s">
        <v>1841</v>
      </c>
      <c r="J104" s="258" t="s">
        <v>1841</v>
      </c>
      <c r="K104" s="258" t="s">
        <v>1841</v>
      </c>
      <c r="L104" s="259" t="s">
        <v>1841</v>
      </c>
      <c r="M104" s="259" t="s">
        <v>1841</v>
      </c>
      <c r="N104" s="260"/>
      <c r="O104" s="260"/>
    </row>
    <row r="105" spans="1:15" ht="15.75" thickBot="1">
      <c r="A105" s="326"/>
      <c r="B105" s="257" t="s">
        <v>1842</v>
      </c>
      <c r="C105" s="258" t="s">
        <v>1841</v>
      </c>
      <c r="D105" s="258" t="s">
        <v>1841</v>
      </c>
      <c r="E105" s="258" t="s">
        <v>1841</v>
      </c>
      <c r="F105" s="259" t="s">
        <v>1841</v>
      </c>
      <c r="G105" s="258" t="s">
        <v>1841</v>
      </c>
      <c r="H105" s="258" t="s">
        <v>1841</v>
      </c>
      <c r="I105" s="259" t="s">
        <v>1841</v>
      </c>
      <c r="J105" s="258" t="s">
        <v>1841</v>
      </c>
      <c r="K105" s="258" t="s">
        <v>1841</v>
      </c>
      <c r="L105" s="259" t="s">
        <v>1841</v>
      </c>
      <c r="M105" s="259" t="s">
        <v>1841</v>
      </c>
      <c r="N105" s="260"/>
      <c r="O105" s="260"/>
    </row>
    <row r="106" spans="1:15" ht="15.75" thickBot="1">
      <c r="A106" s="326"/>
      <c r="B106" s="257" t="s">
        <v>1774</v>
      </c>
      <c r="C106" s="258" t="s">
        <v>1841</v>
      </c>
      <c r="D106" s="258" t="s">
        <v>1841</v>
      </c>
      <c r="E106" s="258" t="s">
        <v>1841</v>
      </c>
      <c r="F106" s="259" t="s">
        <v>1841</v>
      </c>
      <c r="G106" s="258" t="s">
        <v>1841</v>
      </c>
      <c r="H106" s="258" t="s">
        <v>1841</v>
      </c>
      <c r="I106" s="259" t="s">
        <v>1841</v>
      </c>
      <c r="J106" s="258" t="s">
        <v>1841</v>
      </c>
      <c r="K106" s="258" t="s">
        <v>1841</v>
      </c>
      <c r="L106" s="259" t="s">
        <v>1841</v>
      </c>
      <c r="M106" s="259" t="s">
        <v>1841</v>
      </c>
      <c r="N106" s="260"/>
      <c r="O106" s="260"/>
    </row>
    <row r="107" spans="1:15" ht="15.75" thickBot="1">
      <c r="A107" s="327"/>
      <c r="B107" s="257" t="s">
        <v>1772</v>
      </c>
      <c r="C107" s="258" t="s">
        <v>1841</v>
      </c>
      <c r="D107" s="258" t="s">
        <v>1841</v>
      </c>
      <c r="E107" s="258" t="s">
        <v>1841</v>
      </c>
      <c r="F107" s="259" t="s">
        <v>1841</v>
      </c>
      <c r="G107" s="258" t="s">
        <v>1841</v>
      </c>
      <c r="H107" s="258" t="s">
        <v>1841</v>
      </c>
      <c r="I107" s="259" t="s">
        <v>1841</v>
      </c>
      <c r="J107" s="258" t="s">
        <v>1841</v>
      </c>
      <c r="K107" s="258" t="s">
        <v>1841</v>
      </c>
      <c r="L107" s="259" t="s">
        <v>1841</v>
      </c>
      <c r="M107" s="259" t="s">
        <v>1841</v>
      </c>
      <c r="N107" s="260"/>
      <c r="O107" s="260"/>
    </row>
    <row r="108" spans="1:15" ht="15.75" thickBot="1">
      <c r="A108" s="325" t="s">
        <v>1843</v>
      </c>
      <c r="B108" s="257" t="s">
        <v>1773</v>
      </c>
      <c r="C108" s="258" t="s">
        <v>1841</v>
      </c>
      <c r="D108" s="258" t="s">
        <v>1841</v>
      </c>
      <c r="E108" s="258" t="s">
        <v>1841</v>
      </c>
      <c r="F108" s="259" t="s">
        <v>1841</v>
      </c>
      <c r="G108" s="258" t="s">
        <v>1841</v>
      </c>
      <c r="H108" s="258" t="s">
        <v>1841</v>
      </c>
      <c r="I108" s="259" t="s">
        <v>1841</v>
      </c>
      <c r="J108" s="258" t="s">
        <v>1841</v>
      </c>
      <c r="K108" s="258" t="s">
        <v>1841</v>
      </c>
      <c r="L108" s="259" t="s">
        <v>1841</v>
      </c>
      <c r="M108" s="259" t="s">
        <v>1841</v>
      </c>
      <c r="N108" s="260"/>
      <c r="O108" s="260"/>
    </row>
    <row r="109" spans="1:15" ht="15.75" thickBot="1">
      <c r="A109" s="327"/>
      <c r="B109" s="257" t="s">
        <v>1775</v>
      </c>
      <c r="C109" s="258" t="s">
        <v>1841</v>
      </c>
      <c r="D109" s="258" t="s">
        <v>1841</v>
      </c>
      <c r="E109" s="258" t="s">
        <v>1841</v>
      </c>
      <c r="F109" s="259" t="s">
        <v>1841</v>
      </c>
      <c r="G109" s="258" t="s">
        <v>1841</v>
      </c>
      <c r="H109" s="258" t="s">
        <v>1841</v>
      </c>
      <c r="I109" s="259" t="s">
        <v>1841</v>
      </c>
      <c r="J109" s="258" t="s">
        <v>1841</v>
      </c>
      <c r="K109" s="258" t="s">
        <v>1841</v>
      </c>
      <c r="L109" s="259" t="s">
        <v>1841</v>
      </c>
      <c r="M109" s="259" t="s">
        <v>1841</v>
      </c>
      <c r="N109" s="260"/>
      <c r="O109" s="260"/>
    </row>
    <row r="110" spans="1:15" ht="15.75" thickBot="1">
      <c r="A110" s="325" t="s">
        <v>1844</v>
      </c>
      <c r="B110" s="257" t="s">
        <v>1778</v>
      </c>
      <c r="C110" s="259" t="s">
        <v>1841</v>
      </c>
      <c r="D110" s="260"/>
      <c r="E110" s="259" t="s">
        <v>1841</v>
      </c>
      <c r="F110" s="260"/>
      <c r="G110" s="260"/>
      <c r="H110" s="260"/>
      <c r="I110" s="260"/>
      <c r="J110" s="260"/>
      <c r="K110" s="260"/>
      <c r="L110" s="260"/>
      <c r="M110" s="260"/>
      <c r="N110" s="259" t="s">
        <v>1841</v>
      </c>
      <c r="O110" s="259" t="s">
        <v>1841</v>
      </c>
    </row>
    <row r="111" spans="1:15" ht="15.75" thickBot="1">
      <c r="A111" s="326"/>
      <c r="B111" s="257" t="s">
        <v>1779</v>
      </c>
      <c r="C111" s="259" t="s">
        <v>1841</v>
      </c>
      <c r="D111" s="260"/>
      <c r="E111" s="259" t="s">
        <v>1841</v>
      </c>
      <c r="F111" s="260"/>
      <c r="G111" s="260"/>
      <c r="H111" s="259" t="s">
        <v>1841</v>
      </c>
      <c r="I111" s="260"/>
      <c r="J111" s="260"/>
      <c r="K111" s="260"/>
      <c r="L111" s="260"/>
      <c r="M111" s="260"/>
      <c r="N111" s="259" t="s">
        <v>1841</v>
      </c>
      <c r="O111" s="259" t="s">
        <v>1841</v>
      </c>
    </row>
    <row r="112" spans="1:15" ht="15.75" thickBot="1">
      <c r="A112" s="326"/>
      <c r="B112" s="257" t="s">
        <v>1780</v>
      </c>
      <c r="C112" s="259" t="s">
        <v>1841</v>
      </c>
      <c r="D112" s="260"/>
      <c r="E112" s="259" t="s">
        <v>1841</v>
      </c>
      <c r="F112" s="260"/>
      <c r="G112" s="260"/>
      <c r="H112" s="259" t="s">
        <v>1841</v>
      </c>
      <c r="I112" s="260"/>
      <c r="J112" s="260"/>
      <c r="K112" s="260"/>
      <c r="L112" s="260"/>
      <c r="M112" s="260"/>
      <c r="N112" s="259" t="s">
        <v>1841</v>
      </c>
      <c r="O112" s="259" t="s">
        <v>1841</v>
      </c>
    </row>
    <row r="113" spans="1:15" ht="15.75" thickBot="1">
      <c r="A113" s="326"/>
      <c r="B113" s="257" t="s">
        <v>1781</v>
      </c>
      <c r="C113" s="259" t="s">
        <v>1841</v>
      </c>
      <c r="D113" s="260"/>
      <c r="E113" s="259" t="s">
        <v>1841</v>
      </c>
      <c r="F113" s="260"/>
      <c r="G113" s="260"/>
      <c r="H113" s="259" t="s">
        <v>1841</v>
      </c>
      <c r="I113" s="260"/>
      <c r="J113" s="260"/>
      <c r="K113" s="260"/>
      <c r="L113" s="260"/>
      <c r="M113" s="260"/>
      <c r="N113" s="259" t="s">
        <v>1841</v>
      </c>
      <c r="O113" s="259" t="s">
        <v>1841</v>
      </c>
    </row>
    <row r="114" spans="1:15" ht="15">
      <c r="A114" s="326"/>
      <c r="B114" s="261" t="s">
        <v>1812</v>
      </c>
      <c r="C114" s="319" t="s">
        <v>1841</v>
      </c>
      <c r="D114" s="328"/>
      <c r="E114" s="319" t="s">
        <v>1841</v>
      </c>
      <c r="F114" s="328"/>
      <c r="G114" s="328"/>
      <c r="H114" s="319" t="s">
        <v>1841</v>
      </c>
      <c r="I114" s="328"/>
      <c r="J114" s="328"/>
      <c r="K114" s="328"/>
      <c r="L114" s="328"/>
      <c r="M114" s="328"/>
      <c r="N114" s="319" t="s">
        <v>1841</v>
      </c>
      <c r="O114" s="319" t="s">
        <v>1841</v>
      </c>
    </row>
    <row r="115" spans="1:15" ht="15.75" thickBot="1">
      <c r="A115" s="327"/>
      <c r="B115" s="257" t="s">
        <v>1845</v>
      </c>
      <c r="C115" s="320"/>
      <c r="D115" s="329"/>
      <c r="E115" s="320"/>
      <c r="F115" s="329"/>
      <c r="G115" s="329"/>
      <c r="H115" s="320"/>
      <c r="I115" s="329"/>
      <c r="J115" s="329"/>
      <c r="K115" s="329"/>
      <c r="L115" s="329"/>
      <c r="M115" s="329"/>
      <c r="N115" s="320"/>
      <c r="O115" s="320"/>
    </row>
  </sheetData>
  <mergeCells count="28">
    <mergeCell ref="L114:L115"/>
    <mergeCell ref="M114:M115"/>
    <mergeCell ref="N114:N115"/>
    <mergeCell ref="O114:O115"/>
    <mergeCell ref="F114:F115"/>
    <mergeCell ref="G114:G115"/>
    <mergeCell ref="H114:H115"/>
    <mergeCell ref="I114:I115"/>
    <mergeCell ref="J114:J115"/>
    <mergeCell ref="K114:K115"/>
    <mergeCell ref="E114:E115"/>
    <mergeCell ref="A71:A75"/>
    <mergeCell ref="A76:A81"/>
    <mergeCell ref="A82:A87"/>
    <mergeCell ref="A88:A94"/>
    <mergeCell ref="A95:A96"/>
    <mergeCell ref="A102:B103"/>
    <mergeCell ref="A104:A107"/>
    <mergeCell ref="A108:A109"/>
    <mergeCell ref="A110:A115"/>
    <mergeCell ref="C114:C115"/>
    <mergeCell ref="D114:D115"/>
    <mergeCell ref="A66:A70"/>
    <mergeCell ref="A1:P1"/>
    <mergeCell ref="A2:P2"/>
    <mergeCell ref="A64:A65"/>
    <mergeCell ref="B64:B65"/>
    <mergeCell ref="C64:H64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E180"/>
  <sheetViews>
    <sheetView workbookViewId="0">
      <selection activeCell="A2" sqref="A2:C4"/>
    </sheetView>
  </sheetViews>
  <sheetFormatPr defaultRowHeight="11.25"/>
  <cols>
    <col min="1" max="1" width="59.44140625" style="48" customWidth="1"/>
    <col min="2" max="2" width="8.88671875" style="49" customWidth="1"/>
    <col min="3" max="16384" width="8.88671875" style="48"/>
  </cols>
  <sheetData>
    <row r="1" spans="1:3" ht="12" customHeight="1">
      <c r="A1" s="301" t="s">
        <v>1743</v>
      </c>
      <c r="B1" s="301"/>
      <c r="C1" s="301"/>
    </row>
    <row r="2" spans="1:3" ht="12" customHeight="1">
      <c r="A2" s="301" t="s">
        <v>2232</v>
      </c>
      <c r="B2" s="301"/>
      <c r="C2" s="301"/>
    </row>
    <row r="3" spans="1:3" ht="12" customHeight="1">
      <c r="A3" s="301" t="s">
        <v>2233</v>
      </c>
      <c r="B3" s="301"/>
      <c r="C3" s="301"/>
    </row>
    <row r="4" spans="1:3" ht="12" customHeight="1">
      <c r="A4" s="301" t="s">
        <v>2234</v>
      </c>
      <c r="B4" s="301"/>
      <c r="C4" s="301"/>
    </row>
    <row r="5" spans="1:3" ht="12" customHeight="1">
      <c r="A5" s="54"/>
      <c r="B5" s="55"/>
      <c r="C5" s="54"/>
    </row>
    <row r="6" spans="1:3" ht="15" customHeight="1" thickBot="1">
      <c r="A6" s="302" t="s">
        <v>121</v>
      </c>
      <c r="B6" s="302"/>
      <c r="C6" s="302"/>
    </row>
    <row r="7" spans="1:3" ht="12" customHeight="1" thickBot="1">
      <c r="A7" s="42" t="s">
        <v>1019</v>
      </c>
      <c r="B7" s="26" t="s">
        <v>122</v>
      </c>
      <c r="C7" s="53">
        <v>0</v>
      </c>
    </row>
    <row r="8" spans="1:3" ht="9" customHeight="1" thickBot="1">
      <c r="A8" s="25"/>
      <c r="B8" s="26"/>
      <c r="C8" s="25"/>
    </row>
    <row r="9" spans="1:3" ht="47.25" customHeight="1" thickBot="1">
      <c r="A9" s="58" t="s">
        <v>120</v>
      </c>
      <c r="B9" s="59" t="s">
        <v>117</v>
      </c>
      <c r="C9" s="59" t="s">
        <v>118</v>
      </c>
    </row>
    <row r="10" spans="1:3" ht="13.5" customHeight="1" thickBot="1">
      <c r="A10" s="140" t="s">
        <v>533</v>
      </c>
      <c r="B10" s="76"/>
      <c r="C10" s="76"/>
    </row>
    <row r="11" spans="1:3" s="49" customFormat="1" ht="11.25" customHeight="1">
      <c r="A11" s="93" t="s">
        <v>534</v>
      </c>
      <c r="B11" s="63">
        <v>1177.04528</v>
      </c>
      <c r="C11" s="64">
        <f>B12-(B12*$C$7)</f>
        <v>1177.04528</v>
      </c>
    </row>
    <row r="12" spans="1:3" s="49" customFormat="1" ht="11.45" customHeight="1">
      <c r="A12" s="93" t="s">
        <v>535</v>
      </c>
      <c r="B12" s="50">
        <v>1177.04528</v>
      </c>
      <c r="C12" s="16">
        <f t="shared" ref="C12:C17" si="0">B12-(B12*$C$7)</f>
        <v>1177.04528</v>
      </c>
    </row>
    <row r="13" spans="1:3" s="49" customFormat="1" ht="11.45" customHeight="1">
      <c r="A13" s="93" t="s">
        <v>536</v>
      </c>
      <c r="B13" s="50">
        <v>1177.04528</v>
      </c>
      <c r="C13" s="16">
        <f t="shared" si="0"/>
        <v>1177.04528</v>
      </c>
    </row>
    <row r="14" spans="1:3" s="49" customFormat="1" ht="11.45" customHeight="1">
      <c r="A14" s="93" t="s">
        <v>537</v>
      </c>
      <c r="B14" s="50">
        <v>1177.04528</v>
      </c>
      <c r="C14" s="16">
        <f t="shared" si="0"/>
        <v>1177.04528</v>
      </c>
    </row>
    <row r="15" spans="1:3" s="49" customFormat="1" ht="11.45" customHeight="1">
      <c r="A15" s="93" t="s">
        <v>538</v>
      </c>
      <c r="B15" s="50">
        <v>1177.04528</v>
      </c>
      <c r="C15" s="16">
        <f t="shared" si="0"/>
        <v>1177.04528</v>
      </c>
    </row>
    <row r="16" spans="1:3" s="49" customFormat="1" ht="11.45" customHeight="1">
      <c r="A16" s="93" t="s">
        <v>539</v>
      </c>
      <c r="B16" s="50">
        <v>1177.04528</v>
      </c>
      <c r="C16" s="16">
        <f t="shared" si="0"/>
        <v>1177.04528</v>
      </c>
    </row>
    <row r="17" spans="1:3" s="49" customFormat="1" ht="11.45" customHeight="1">
      <c r="A17" s="93" t="s">
        <v>540</v>
      </c>
      <c r="B17" s="50">
        <v>1177.04528</v>
      </c>
      <c r="C17" s="16">
        <f t="shared" si="0"/>
        <v>1177.04528</v>
      </c>
    </row>
    <row r="18" spans="1:3" s="49" customFormat="1" ht="11.45" customHeight="1">
      <c r="A18" s="140" t="s">
        <v>738</v>
      </c>
      <c r="B18" s="50"/>
      <c r="C18" s="16"/>
    </row>
    <row r="19" spans="1:3" s="49" customFormat="1" ht="11.45" customHeight="1">
      <c r="A19" s="113" t="s">
        <v>739</v>
      </c>
      <c r="B19" s="50">
        <v>3233.6963079999996</v>
      </c>
      <c r="C19" s="16">
        <f t="shared" ref="C19:C42" si="1">B19-(B19*$C$7)</f>
        <v>3233.6963079999996</v>
      </c>
    </row>
    <row r="20" spans="1:3" s="49" customFormat="1" ht="11.45" customHeight="1">
      <c r="A20" s="113" t="s">
        <v>740</v>
      </c>
      <c r="B20" s="50">
        <v>3621.7544120000007</v>
      </c>
      <c r="C20" s="16">
        <f t="shared" si="1"/>
        <v>3621.7544120000007</v>
      </c>
    </row>
    <row r="21" spans="1:3" s="49" customFormat="1" ht="11.45" customHeight="1">
      <c r="A21" s="113" t="s">
        <v>741</v>
      </c>
      <c r="B21" s="50">
        <v>3880.4387320000001</v>
      </c>
      <c r="C21" s="16">
        <f t="shared" si="1"/>
        <v>3880.4387320000001</v>
      </c>
    </row>
    <row r="22" spans="1:3" s="49" customFormat="1" ht="11.45" customHeight="1">
      <c r="A22" s="113" t="s">
        <v>742</v>
      </c>
      <c r="B22" s="50">
        <v>3054.7044680000004</v>
      </c>
      <c r="C22" s="16">
        <f t="shared" si="1"/>
        <v>3054.7044680000004</v>
      </c>
    </row>
    <row r="23" spans="1:3" s="49" customFormat="1" ht="11.45" customHeight="1">
      <c r="A23" s="113" t="s">
        <v>743</v>
      </c>
      <c r="B23" s="50">
        <v>3421.2582520000001</v>
      </c>
      <c r="C23" s="16">
        <f t="shared" si="1"/>
        <v>3421.2582520000001</v>
      </c>
    </row>
    <row r="24" spans="1:3" s="49" customFormat="1" ht="11.45" customHeight="1">
      <c r="A24" s="113" t="s">
        <v>744</v>
      </c>
      <c r="B24" s="50">
        <v>3665.6327120000005</v>
      </c>
      <c r="C24" s="16">
        <f t="shared" si="1"/>
        <v>3665.6327120000005</v>
      </c>
    </row>
    <row r="25" spans="1:3" s="49" customFormat="1" ht="11.45" customHeight="1">
      <c r="A25" s="113" t="s">
        <v>745</v>
      </c>
      <c r="B25" s="50">
        <v>3233.6963079999996</v>
      </c>
      <c r="C25" s="16">
        <f t="shared" si="1"/>
        <v>3233.6963079999996</v>
      </c>
    </row>
    <row r="26" spans="1:3" s="49" customFormat="1" ht="11.45" customHeight="1">
      <c r="A26" s="113" t="s">
        <v>746</v>
      </c>
      <c r="B26" s="50">
        <v>3621.7544120000007</v>
      </c>
      <c r="C26" s="16">
        <f t="shared" si="1"/>
        <v>3621.7544120000007</v>
      </c>
    </row>
    <row r="27" spans="1:3" s="49" customFormat="1" ht="11.45" customHeight="1">
      <c r="A27" s="113" t="s">
        <v>747</v>
      </c>
      <c r="B27" s="50">
        <v>3880.4387320000001</v>
      </c>
      <c r="C27" s="16">
        <f t="shared" si="1"/>
        <v>3880.4387320000001</v>
      </c>
    </row>
    <row r="28" spans="1:3" s="49" customFormat="1" ht="11.45" customHeight="1">
      <c r="A28" s="113" t="s">
        <v>748</v>
      </c>
      <c r="B28" s="50">
        <v>3054.7044680000004</v>
      </c>
      <c r="C28" s="16">
        <f t="shared" si="1"/>
        <v>3054.7044680000004</v>
      </c>
    </row>
    <row r="29" spans="1:3" s="49" customFormat="1" ht="11.45" customHeight="1">
      <c r="A29" s="113" t="s">
        <v>749</v>
      </c>
      <c r="B29" s="50">
        <v>3421.2582520000001</v>
      </c>
      <c r="C29" s="16">
        <f t="shared" si="1"/>
        <v>3421.2582520000001</v>
      </c>
    </row>
    <row r="30" spans="1:3" s="49" customFormat="1" ht="11.45" customHeight="1">
      <c r="A30" s="113" t="s">
        <v>750</v>
      </c>
      <c r="B30" s="50">
        <v>3665.6327120000005</v>
      </c>
      <c r="C30" s="16">
        <f t="shared" si="1"/>
        <v>3665.6327120000005</v>
      </c>
    </row>
    <row r="31" spans="1:3" s="49" customFormat="1" ht="11.45" customHeight="1">
      <c r="A31" s="113" t="s">
        <v>751</v>
      </c>
      <c r="B31" s="50">
        <v>4253.222444</v>
      </c>
      <c r="C31" s="16">
        <f t="shared" si="1"/>
        <v>4253.222444</v>
      </c>
    </row>
    <row r="32" spans="1:3" s="49" customFormat="1" ht="11.45" customHeight="1">
      <c r="A32" s="113" t="s">
        <v>752</v>
      </c>
      <c r="B32" s="50">
        <v>4763.6179919999995</v>
      </c>
      <c r="C32" s="16">
        <f t="shared" si="1"/>
        <v>4763.6179919999995</v>
      </c>
    </row>
    <row r="33" spans="1:5" s="49" customFormat="1" ht="11.45" customHeight="1">
      <c r="A33" s="113" t="s">
        <v>753</v>
      </c>
      <c r="B33" s="50">
        <v>5103.8764200000005</v>
      </c>
      <c r="C33" s="16">
        <f t="shared" si="1"/>
        <v>5103.8764200000005</v>
      </c>
    </row>
    <row r="34" spans="1:5" s="49" customFormat="1" ht="11.45" customHeight="1">
      <c r="A34" s="113" t="s">
        <v>754</v>
      </c>
      <c r="B34" s="50">
        <v>4253.222444</v>
      </c>
      <c r="C34" s="16">
        <f t="shared" si="1"/>
        <v>4253.222444</v>
      </c>
    </row>
    <row r="35" spans="1:5" s="49" customFormat="1" ht="11.45" customHeight="1">
      <c r="A35" s="113" t="s">
        <v>755</v>
      </c>
      <c r="B35" s="50">
        <v>4763.6179919999995</v>
      </c>
      <c r="C35" s="16">
        <f t="shared" si="1"/>
        <v>4763.6179919999995</v>
      </c>
    </row>
    <row r="36" spans="1:5" s="49" customFormat="1" ht="11.45" customHeight="1">
      <c r="A36" s="113" t="s">
        <v>756</v>
      </c>
      <c r="B36" s="50">
        <v>5103.8764200000005</v>
      </c>
      <c r="C36" s="16">
        <f t="shared" si="1"/>
        <v>5103.8764200000005</v>
      </c>
    </row>
    <row r="37" spans="1:5" s="49" customFormat="1" ht="11.45" customHeight="1">
      <c r="A37" s="113" t="s">
        <v>757</v>
      </c>
      <c r="B37" s="50">
        <v>3054.7044680000004</v>
      </c>
      <c r="C37" s="16">
        <f t="shared" si="1"/>
        <v>3054.7044680000004</v>
      </c>
    </row>
    <row r="38" spans="1:5" s="49" customFormat="1" ht="11.45" customHeight="1">
      <c r="A38" s="113" t="s">
        <v>758</v>
      </c>
      <c r="B38" s="50">
        <v>3421.2582520000001</v>
      </c>
      <c r="C38" s="16">
        <f t="shared" si="1"/>
        <v>3421.2582520000001</v>
      </c>
    </row>
    <row r="39" spans="1:5" s="49" customFormat="1" ht="11.45" customHeight="1">
      <c r="A39" s="113" t="s">
        <v>759</v>
      </c>
      <c r="B39" s="50">
        <v>3665.6327120000005</v>
      </c>
      <c r="C39" s="16">
        <f t="shared" si="1"/>
        <v>3665.6327120000005</v>
      </c>
    </row>
    <row r="40" spans="1:5" s="49" customFormat="1" ht="11.45" customHeight="1">
      <c r="A40" s="113" t="s">
        <v>760</v>
      </c>
      <c r="B40" s="50">
        <v>3233.6963079999996</v>
      </c>
      <c r="C40" s="16">
        <f t="shared" si="1"/>
        <v>3233.6963079999996</v>
      </c>
    </row>
    <row r="41" spans="1:5" s="49" customFormat="1" ht="11.45" customHeight="1">
      <c r="A41" s="113" t="s">
        <v>761</v>
      </c>
      <c r="B41" s="50">
        <v>3621.7544120000007</v>
      </c>
      <c r="C41" s="16">
        <f t="shared" si="1"/>
        <v>3621.7544120000007</v>
      </c>
    </row>
    <row r="42" spans="1:5" s="49" customFormat="1" ht="11.45" customHeight="1">
      <c r="A42" s="113" t="s">
        <v>762</v>
      </c>
      <c r="B42" s="50">
        <v>3880.4387320000001</v>
      </c>
      <c r="C42" s="16">
        <f t="shared" si="1"/>
        <v>3880.4387320000001</v>
      </c>
    </row>
    <row r="43" spans="1:5" s="49" customFormat="1" ht="13.5" customHeight="1">
      <c r="A43" s="140" t="s">
        <v>763</v>
      </c>
      <c r="B43" s="50"/>
      <c r="C43" s="16"/>
      <c r="E43" s="49" t="s">
        <v>2149</v>
      </c>
    </row>
    <row r="44" spans="1:5" s="49" customFormat="1" ht="11.45" customHeight="1">
      <c r="A44" s="93" t="s">
        <v>2091</v>
      </c>
      <c r="B44" s="50">
        <v>3045.3912</v>
      </c>
      <c r="C44" s="16">
        <f t="shared" ref="C44:C59" si="2">B44-(B44*$C$7)</f>
        <v>3045.3912</v>
      </c>
    </row>
    <row r="45" spans="1:5" s="49" customFormat="1" ht="11.45" customHeight="1">
      <c r="A45" s="93" t="s">
        <v>2092</v>
      </c>
      <c r="B45" s="50">
        <v>3654.4694399999994</v>
      </c>
      <c r="C45" s="16">
        <f t="shared" si="2"/>
        <v>3654.4694399999994</v>
      </c>
    </row>
    <row r="46" spans="1:5" s="49" customFormat="1" ht="11.45" customHeight="1">
      <c r="A46" s="93" t="s">
        <v>2093</v>
      </c>
      <c r="B46" s="50">
        <v>3045.3912</v>
      </c>
      <c r="C46" s="16">
        <f t="shared" si="2"/>
        <v>3045.3912</v>
      </c>
    </row>
    <row r="47" spans="1:5" s="49" customFormat="1" ht="11.45" customHeight="1">
      <c r="A47" s="93" t="s">
        <v>2094</v>
      </c>
      <c r="B47" s="50">
        <v>3654.4694399999994</v>
      </c>
      <c r="C47" s="16">
        <f t="shared" si="2"/>
        <v>3654.4694399999994</v>
      </c>
    </row>
    <row r="48" spans="1:5" s="49" customFormat="1" ht="11.45" customHeight="1">
      <c r="A48" s="93" t="s">
        <v>2095</v>
      </c>
      <c r="B48" s="50">
        <v>3045.3912</v>
      </c>
      <c r="C48" s="16">
        <f t="shared" si="2"/>
        <v>3045.3912</v>
      </c>
    </row>
    <row r="49" spans="1:3" s="49" customFormat="1" ht="11.45" customHeight="1">
      <c r="A49" s="93" t="s">
        <v>2096</v>
      </c>
      <c r="B49" s="50">
        <v>3654.4694399999994</v>
      </c>
      <c r="C49" s="16">
        <f t="shared" si="2"/>
        <v>3654.4694399999994</v>
      </c>
    </row>
    <row r="50" spans="1:3" ht="11.45" customHeight="1">
      <c r="A50" s="93" t="s">
        <v>2089</v>
      </c>
      <c r="B50" s="50">
        <v>3045.3912</v>
      </c>
      <c r="C50" s="16">
        <f t="shared" si="2"/>
        <v>3045.3912</v>
      </c>
    </row>
    <row r="51" spans="1:3" ht="11.45" customHeight="1">
      <c r="A51" s="93" t="s">
        <v>2090</v>
      </c>
      <c r="B51" s="50">
        <v>3654.4694399999994</v>
      </c>
      <c r="C51" s="16">
        <f t="shared" si="2"/>
        <v>3654.4694399999994</v>
      </c>
    </row>
    <row r="52" spans="1:3" ht="11.45" customHeight="1">
      <c r="A52" s="93" t="s">
        <v>2097</v>
      </c>
      <c r="B52" s="50">
        <v>3045.3912</v>
      </c>
      <c r="C52" s="16">
        <f t="shared" si="2"/>
        <v>3045.3912</v>
      </c>
    </row>
    <row r="53" spans="1:3" ht="11.45" customHeight="1">
      <c r="A53" s="93" t="s">
        <v>2098</v>
      </c>
      <c r="B53" s="50">
        <v>3654.4694399999994</v>
      </c>
      <c r="C53" s="16">
        <f t="shared" si="2"/>
        <v>3654.4694399999994</v>
      </c>
    </row>
    <row r="54" spans="1:3" ht="11.45" customHeight="1">
      <c r="A54" s="93" t="s">
        <v>2099</v>
      </c>
      <c r="B54" s="50">
        <v>5498.6230000000005</v>
      </c>
      <c r="C54" s="16">
        <f t="shared" si="2"/>
        <v>5498.6230000000005</v>
      </c>
    </row>
    <row r="55" spans="1:3" ht="11.45" customHeight="1">
      <c r="A55" s="93" t="s">
        <v>2100</v>
      </c>
      <c r="B55" s="50">
        <v>6598.3476000000001</v>
      </c>
      <c r="C55" s="16">
        <f t="shared" si="2"/>
        <v>6598.3476000000001</v>
      </c>
    </row>
    <row r="56" spans="1:3" ht="11.45" customHeight="1">
      <c r="A56" s="93" t="s">
        <v>2101</v>
      </c>
      <c r="B56" s="50">
        <v>5498.6230000000005</v>
      </c>
      <c r="C56" s="16">
        <f t="shared" si="2"/>
        <v>5498.6230000000005</v>
      </c>
    </row>
    <row r="57" spans="1:3" ht="11.45" customHeight="1">
      <c r="A57" s="93" t="s">
        <v>2102</v>
      </c>
      <c r="B57" s="50">
        <v>7097.453379999999</v>
      </c>
      <c r="C57" s="16">
        <f t="shared" si="2"/>
        <v>7097.453379999999</v>
      </c>
    </row>
    <row r="58" spans="1:3" ht="11.45" customHeight="1">
      <c r="A58" s="93" t="s">
        <v>2103</v>
      </c>
      <c r="B58" s="50">
        <v>3045.3912</v>
      </c>
      <c r="C58" s="16">
        <f t="shared" si="2"/>
        <v>3045.3912</v>
      </c>
    </row>
    <row r="59" spans="1:3">
      <c r="A59" s="93" t="s">
        <v>2104</v>
      </c>
      <c r="B59" s="50">
        <v>3654.4694399999994</v>
      </c>
      <c r="C59" s="16">
        <f t="shared" si="2"/>
        <v>3654.4694399999994</v>
      </c>
    </row>
    <row r="60" spans="1:3" ht="12">
      <c r="A60" s="139" t="s">
        <v>457</v>
      </c>
      <c r="B60" s="50"/>
      <c r="C60" s="16"/>
    </row>
    <row r="61" spans="1:3" ht="12">
      <c r="A61" s="140" t="s">
        <v>458</v>
      </c>
      <c r="B61" s="50"/>
      <c r="C61" s="16"/>
    </row>
    <row r="62" spans="1:3">
      <c r="A62" s="93" t="s">
        <v>459</v>
      </c>
      <c r="B62" s="50">
        <v>1391.0607</v>
      </c>
      <c r="C62" s="16">
        <f t="shared" ref="C62:C91" si="3">B62-(B62*$C$7)</f>
        <v>1391.0607</v>
      </c>
    </row>
    <row r="63" spans="1:3">
      <c r="A63" s="93" t="s">
        <v>460</v>
      </c>
      <c r="B63" s="50">
        <v>1391.0607</v>
      </c>
      <c r="C63" s="16">
        <f t="shared" si="3"/>
        <v>1391.0607</v>
      </c>
    </row>
    <row r="64" spans="1:3">
      <c r="A64" s="93" t="s">
        <v>461</v>
      </c>
      <c r="B64" s="50">
        <v>1391.0607</v>
      </c>
      <c r="C64" s="16">
        <f t="shared" si="3"/>
        <v>1391.0607</v>
      </c>
    </row>
    <row r="65" spans="1:3">
      <c r="A65" s="93" t="s">
        <v>462</v>
      </c>
      <c r="B65" s="50">
        <v>1391.0607</v>
      </c>
      <c r="C65" s="16">
        <f t="shared" si="3"/>
        <v>1391.0607</v>
      </c>
    </row>
    <row r="66" spans="1:3">
      <c r="A66" s="93" t="s">
        <v>463</v>
      </c>
      <c r="B66" s="50">
        <v>1605.091932</v>
      </c>
      <c r="C66" s="16">
        <f t="shared" si="3"/>
        <v>1605.091932</v>
      </c>
    </row>
    <row r="67" spans="1:3">
      <c r="A67" s="93" t="s">
        <v>464</v>
      </c>
      <c r="B67" s="50">
        <v>1391.0607</v>
      </c>
      <c r="C67" s="16">
        <f t="shared" si="3"/>
        <v>1391.0607</v>
      </c>
    </row>
    <row r="68" spans="1:3">
      <c r="A68" s="93" t="s">
        <v>465</v>
      </c>
      <c r="B68" s="50">
        <v>1391.0607</v>
      </c>
      <c r="C68" s="16">
        <f t="shared" si="3"/>
        <v>1391.0607</v>
      </c>
    </row>
    <row r="69" spans="1:3">
      <c r="A69" s="93" t="s">
        <v>466</v>
      </c>
      <c r="B69" s="50">
        <v>1391.0607</v>
      </c>
      <c r="C69" s="16">
        <f t="shared" si="3"/>
        <v>1391.0607</v>
      </c>
    </row>
    <row r="70" spans="1:3">
      <c r="A70" s="93" t="s">
        <v>467</v>
      </c>
      <c r="B70" s="50">
        <v>1391.0607</v>
      </c>
      <c r="C70" s="16">
        <f t="shared" si="3"/>
        <v>1391.0607</v>
      </c>
    </row>
    <row r="71" spans="1:3">
      <c r="A71" s="93" t="s">
        <v>468</v>
      </c>
      <c r="B71" s="50">
        <v>1605.091932</v>
      </c>
      <c r="C71" s="16">
        <f t="shared" si="3"/>
        <v>1605.091932</v>
      </c>
    </row>
    <row r="72" spans="1:3">
      <c r="A72" s="93" t="s">
        <v>469</v>
      </c>
      <c r="B72" s="50">
        <v>1391.0607</v>
      </c>
      <c r="C72" s="16">
        <f t="shared" si="3"/>
        <v>1391.0607</v>
      </c>
    </row>
    <row r="73" spans="1:3">
      <c r="A73" s="93" t="s">
        <v>470</v>
      </c>
      <c r="B73" s="50">
        <v>1391.0607</v>
      </c>
      <c r="C73" s="16">
        <f t="shared" si="3"/>
        <v>1391.0607</v>
      </c>
    </row>
    <row r="74" spans="1:3">
      <c r="A74" s="93" t="s">
        <v>471</v>
      </c>
      <c r="B74" s="50">
        <v>1391.0607</v>
      </c>
      <c r="C74" s="16">
        <f t="shared" si="3"/>
        <v>1391.0607</v>
      </c>
    </row>
    <row r="75" spans="1:3">
      <c r="A75" s="93" t="s">
        <v>472</v>
      </c>
      <c r="B75" s="50">
        <v>1391.0607</v>
      </c>
      <c r="C75" s="16">
        <f t="shared" si="3"/>
        <v>1391.0607</v>
      </c>
    </row>
    <row r="76" spans="1:3">
      <c r="A76" s="93" t="s">
        <v>473</v>
      </c>
      <c r="B76" s="50">
        <v>1605.091932</v>
      </c>
      <c r="C76" s="16">
        <f t="shared" si="3"/>
        <v>1605.091932</v>
      </c>
    </row>
    <row r="77" spans="1:3">
      <c r="A77" s="93" t="s">
        <v>474</v>
      </c>
      <c r="B77" s="50">
        <v>1391.0607</v>
      </c>
      <c r="C77" s="16">
        <f t="shared" si="3"/>
        <v>1391.0607</v>
      </c>
    </row>
    <row r="78" spans="1:3">
      <c r="A78" s="93" t="s">
        <v>475</v>
      </c>
      <c r="B78" s="50">
        <v>1391.0607</v>
      </c>
      <c r="C78" s="16">
        <f t="shared" si="3"/>
        <v>1391.0607</v>
      </c>
    </row>
    <row r="79" spans="1:3">
      <c r="A79" s="93" t="s">
        <v>476</v>
      </c>
      <c r="B79" s="50">
        <v>1391.0607</v>
      </c>
      <c r="C79" s="16">
        <f t="shared" si="3"/>
        <v>1391.0607</v>
      </c>
    </row>
    <row r="80" spans="1:3">
      <c r="A80" s="93" t="s">
        <v>477</v>
      </c>
      <c r="B80" s="50">
        <v>1391.0607</v>
      </c>
      <c r="C80" s="16">
        <f t="shared" si="3"/>
        <v>1391.0607</v>
      </c>
    </row>
    <row r="81" spans="1:3">
      <c r="A81" s="93" t="s">
        <v>478</v>
      </c>
      <c r="B81" s="50">
        <v>1605.091932</v>
      </c>
      <c r="C81" s="16">
        <f t="shared" si="3"/>
        <v>1605.091932</v>
      </c>
    </row>
    <row r="82" spans="1:3">
      <c r="A82" s="93" t="s">
        <v>479</v>
      </c>
      <c r="B82" s="50">
        <v>1605.0128719999998</v>
      </c>
      <c r="C82" s="16">
        <f t="shared" si="3"/>
        <v>1605.0128719999998</v>
      </c>
    </row>
    <row r="83" spans="1:3">
      <c r="A83" s="93" t="s">
        <v>480</v>
      </c>
      <c r="B83" s="50">
        <v>1605.0128719999998</v>
      </c>
      <c r="C83" s="16">
        <f t="shared" si="3"/>
        <v>1605.0128719999998</v>
      </c>
    </row>
    <row r="84" spans="1:3">
      <c r="A84" s="93" t="s">
        <v>481</v>
      </c>
      <c r="B84" s="50">
        <v>1605.0128719999998</v>
      </c>
      <c r="C84" s="16">
        <f t="shared" si="3"/>
        <v>1605.0128719999998</v>
      </c>
    </row>
    <row r="85" spans="1:3">
      <c r="A85" s="93" t="s">
        <v>482</v>
      </c>
      <c r="B85" s="50">
        <v>1605.0128719999998</v>
      </c>
      <c r="C85" s="16">
        <f t="shared" si="3"/>
        <v>1605.0128719999998</v>
      </c>
    </row>
    <row r="86" spans="1:3">
      <c r="A86" s="93" t="s">
        <v>483</v>
      </c>
      <c r="B86" s="50">
        <v>2086.5198960000002</v>
      </c>
      <c r="C86" s="16">
        <f t="shared" si="3"/>
        <v>2086.5198960000002</v>
      </c>
    </row>
    <row r="87" spans="1:3">
      <c r="A87" s="93" t="s">
        <v>484</v>
      </c>
      <c r="B87" s="50">
        <v>1605.0128719999998</v>
      </c>
      <c r="C87" s="16">
        <f t="shared" si="3"/>
        <v>1605.0128719999998</v>
      </c>
    </row>
    <row r="88" spans="1:3">
      <c r="A88" s="93" t="s">
        <v>485</v>
      </c>
      <c r="B88" s="50">
        <v>1605.0128719999998</v>
      </c>
      <c r="C88" s="16">
        <f t="shared" si="3"/>
        <v>1605.0128719999998</v>
      </c>
    </row>
    <row r="89" spans="1:3">
      <c r="A89" s="93" t="s">
        <v>486</v>
      </c>
      <c r="B89" s="50">
        <v>1605.0128719999998</v>
      </c>
      <c r="C89" s="16">
        <f t="shared" si="3"/>
        <v>1605.0128719999998</v>
      </c>
    </row>
    <row r="90" spans="1:3">
      <c r="A90" s="93" t="s">
        <v>487</v>
      </c>
      <c r="B90" s="50">
        <v>1605.0128719999998</v>
      </c>
      <c r="C90" s="16">
        <f t="shared" si="3"/>
        <v>1605.0128719999998</v>
      </c>
    </row>
    <row r="91" spans="1:3">
      <c r="A91" s="93" t="s">
        <v>488</v>
      </c>
      <c r="B91" s="50">
        <v>2086.5040840000001</v>
      </c>
      <c r="C91" s="16">
        <f t="shared" si="3"/>
        <v>2086.5040840000001</v>
      </c>
    </row>
    <row r="92" spans="1:3" ht="12">
      <c r="A92" s="140" t="s">
        <v>489</v>
      </c>
      <c r="B92" s="50"/>
      <c r="C92" s="16"/>
    </row>
    <row r="93" spans="1:3">
      <c r="A93" s="93" t="s">
        <v>490</v>
      </c>
      <c r="B93" s="50">
        <v>1605.0128719999998</v>
      </c>
      <c r="C93" s="16">
        <f t="shared" ref="C93:C127" si="4">B93-(B93*$C$7)</f>
        <v>1605.0128719999998</v>
      </c>
    </row>
    <row r="94" spans="1:3">
      <c r="A94" s="93" t="s">
        <v>491</v>
      </c>
      <c r="B94" s="50">
        <v>1605.0128719999998</v>
      </c>
      <c r="C94" s="16">
        <f t="shared" si="4"/>
        <v>1605.0128719999998</v>
      </c>
    </row>
    <row r="95" spans="1:3">
      <c r="A95" s="93" t="s">
        <v>492</v>
      </c>
      <c r="B95" s="50">
        <v>1605.0128719999998</v>
      </c>
      <c r="C95" s="16">
        <f t="shared" si="4"/>
        <v>1605.0128719999998</v>
      </c>
    </row>
    <row r="96" spans="1:3">
      <c r="A96" s="93" t="s">
        <v>493</v>
      </c>
      <c r="B96" s="50">
        <v>1605.0128719999998</v>
      </c>
      <c r="C96" s="16">
        <f t="shared" si="4"/>
        <v>1605.0128719999998</v>
      </c>
    </row>
    <row r="97" spans="1:3">
      <c r="A97" s="93" t="s">
        <v>494</v>
      </c>
      <c r="B97" s="50">
        <v>2086.5198960000002</v>
      </c>
      <c r="C97" s="16">
        <f t="shared" si="4"/>
        <v>2086.5198960000002</v>
      </c>
    </row>
    <row r="98" spans="1:3">
      <c r="A98" s="93" t="s">
        <v>495</v>
      </c>
      <c r="B98" s="50">
        <v>1605.0128719999998</v>
      </c>
      <c r="C98" s="16">
        <f t="shared" si="4"/>
        <v>1605.0128719999998</v>
      </c>
    </row>
    <row r="99" spans="1:3">
      <c r="A99" s="93" t="s">
        <v>496</v>
      </c>
      <c r="B99" s="50">
        <v>1605.0128719999998</v>
      </c>
      <c r="C99" s="16">
        <f t="shared" si="4"/>
        <v>1605.0128719999998</v>
      </c>
    </row>
    <row r="100" spans="1:3">
      <c r="A100" s="93" t="s">
        <v>497</v>
      </c>
      <c r="B100" s="50">
        <v>1605.0128719999998</v>
      </c>
      <c r="C100" s="16">
        <f t="shared" si="4"/>
        <v>1605.0128719999998</v>
      </c>
    </row>
    <row r="101" spans="1:3">
      <c r="A101" s="93" t="s">
        <v>498</v>
      </c>
      <c r="B101" s="50">
        <v>1605.0128719999998</v>
      </c>
      <c r="C101" s="16">
        <f t="shared" si="4"/>
        <v>1605.0128719999998</v>
      </c>
    </row>
    <row r="102" spans="1:3">
      <c r="A102" s="93" t="s">
        <v>499</v>
      </c>
      <c r="B102" s="50">
        <v>2086.5198960000002</v>
      </c>
      <c r="C102" s="16">
        <f t="shared" si="4"/>
        <v>2086.5198960000002</v>
      </c>
    </row>
    <row r="103" spans="1:3">
      <c r="A103" s="93" t="s">
        <v>500</v>
      </c>
      <c r="B103" s="50">
        <v>1605.0128719999998</v>
      </c>
      <c r="C103" s="16">
        <f t="shared" si="4"/>
        <v>1605.0128719999998</v>
      </c>
    </row>
    <row r="104" spans="1:3">
      <c r="A104" s="93" t="s">
        <v>501</v>
      </c>
      <c r="B104" s="50">
        <v>1605.0128719999998</v>
      </c>
      <c r="C104" s="16">
        <f t="shared" si="4"/>
        <v>1605.0128719999998</v>
      </c>
    </row>
    <row r="105" spans="1:3">
      <c r="A105" s="93" t="s">
        <v>502</v>
      </c>
      <c r="B105" s="50">
        <v>1605.0128719999998</v>
      </c>
      <c r="C105" s="16">
        <f t="shared" si="4"/>
        <v>1605.0128719999998</v>
      </c>
    </row>
    <row r="106" spans="1:3">
      <c r="A106" s="93" t="s">
        <v>503</v>
      </c>
      <c r="B106" s="50">
        <v>1605.0128719999998</v>
      </c>
      <c r="C106" s="16">
        <f t="shared" si="4"/>
        <v>1605.0128719999998</v>
      </c>
    </row>
    <row r="107" spans="1:3">
      <c r="A107" s="93" t="s">
        <v>504</v>
      </c>
      <c r="B107" s="50">
        <v>2086.5198960000002</v>
      </c>
      <c r="C107" s="16">
        <f t="shared" si="4"/>
        <v>2086.5198960000002</v>
      </c>
    </row>
    <row r="108" spans="1:3">
      <c r="A108" s="93" t="s">
        <v>505</v>
      </c>
      <c r="B108" s="50">
        <v>1605.0128719999998</v>
      </c>
      <c r="C108" s="16">
        <f t="shared" si="4"/>
        <v>1605.0128719999998</v>
      </c>
    </row>
    <row r="109" spans="1:3">
      <c r="A109" s="93" t="s">
        <v>506</v>
      </c>
      <c r="B109" s="50">
        <v>1605.0128719999998</v>
      </c>
      <c r="C109" s="16">
        <f t="shared" si="4"/>
        <v>1605.0128719999998</v>
      </c>
    </row>
    <row r="110" spans="1:3">
      <c r="A110" s="93" t="s">
        <v>507</v>
      </c>
      <c r="B110" s="50">
        <v>1605.0128719999998</v>
      </c>
      <c r="C110" s="16">
        <f t="shared" si="4"/>
        <v>1605.0128719999998</v>
      </c>
    </row>
    <row r="111" spans="1:3">
      <c r="A111" s="93" t="s">
        <v>508</v>
      </c>
      <c r="B111" s="50">
        <v>1605.0128719999998</v>
      </c>
      <c r="C111" s="16">
        <f t="shared" si="4"/>
        <v>1605.0128719999998</v>
      </c>
    </row>
    <row r="112" spans="1:3">
      <c r="A112" s="93" t="s">
        <v>509</v>
      </c>
      <c r="B112" s="50">
        <v>2086.5198960000002</v>
      </c>
      <c r="C112" s="16">
        <f t="shared" si="4"/>
        <v>2086.5198960000002</v>
      </c>
    </row>
    <row r="113" spans="1:3">
      <c r="A113" s="93" t="s">
        <v>510</v>
      </c>
      <c r="B113" s="50">
        <v>1605.0128719999998</v>
      </c>
      <c r="C113" s="16">
        <f t="shared" si="4"/>
        <v>1605.0128719999998</v>
      </c>
    </row>
    <row r="114" spans="1:3">
      <c r="A114" s="93" t="s">
        <v>511</v>
      </c>
      <c r="B114" s="50">
        <v>1605.0128719999998</v>
      </c>
      <c r="C114" s="16">
        <f t="shared" si="4"/>
        <v>1605.0128719999998</v>
      </c>
    </row>
    <row r="115" spans="1:3">
      <c r="A115" s="93" t="s">
        <v>512</v>
      </c>
      <c r="B115" s="50">
        <v>1605.0128719999998</v>
      </c>
      <c r="C115" s="16">
        <f t="shared" si="4"/>
        <v>1605.0128719999998</v>
      </c>
    </row>
    <row r="116" spans="1:3">
      <c r="A116" s="93" t="s">
        <v>513</v>
      </c>
      <c r="B116" s="50">
        <v>1605.0128719999998</v>
      </c>
      <c r="C116" s="16">
        <f t="shared" si="4"/>
        <v>1605.0128719999998</v>
      </c>
    </row>
    <row r="117" spans="1:3">
      <c r="A117" s="93" t="s">
        <v>514</v>
      </c>
      <c r="B117" s="50">
        <v>2086.5198960000002</v>
      </c>
      <c r="C117" s="16">
        <f t="shared" si="4"/>
        <v>2086.5198960000002</v>
      </c>
    </row>
    <row r="118" spans="1:3">
      <c r="A118" s="93" t="s">
        <v>515</v>
      </c>
      <c r="B118" s="50">
        <v>1605.0128719999998</v>
      </c>
      <c r="C118" s="16">
        <f t="shared" si="4"/>
        <v>1605.0128719999998</v>
      </c>
    </row>
    <row r="119" spans="1:3">
      <c r="A119" s="93" t="s">
        <v>516</v>
      </c>
      <c r="B119" s="50">
        <v>1605.0128719999998</v>
      </c>
      <c r="C119" s="16">
        <f t="shared" si="4"/>
        <v>1605.0128719999998</v>
      </c>
    </row>
    <row r="120" spans="1:3">
      <c r="A120" s="93" t="s">
        <v>517</v>
      </c>
      <c r="B120" s="50">
        <v>1605.0128719999998</v>
      </c>
      <c r="C120" s="16">
        <f t="shared" si="4"/>
        <v>1605.0128719999998</v>
      </c>
    </row>
    <row r="121" spans="1:3">
      <c r="A121" s="93" t="s">
        <v>518</v>
      </c>
      <c r="B121" s="50">
        <v>1605.0128719999998</v>
      </c>
      <c r="C121" s="16">
        <f t="shared" si="4"/>
        <v>1605.0128719999998</v>
      </c>
    </row>
    <row r="122" spans="1:3">
      <c r="A122" s="93" t="s">
        <v>519</v>
      </c>
      <c r="B122" s="50">
        <v>2086.5198960000002</v>
      </c>
      <c r="C122" s="16">
        <f t="shared" si="4"/>
        <v>2086.5198960000002</v>
      </c>
    </row>
    <row r="123" spans="1:3">
      <c r="A123" s="93" t="s">
        <v>520</v>
      </c>
      <c r="B123" s="50">
        <v>1605.0128719999998</v>
      </c>
      <c r="C123" s="16">
        <f t="shared" si="4"/>
        <v>1605.0128719999998</v>
      </c>
    </row>
    <row r="124" spans="1:3">
      <c r="A124" s="93" t="s">
        <v>521</v>
      </c>
      <c r="B124" s="50">
        <v>1605.0128719999998</v>
      </c>
      <c r="C124" s="16">
        <f t="shared" si="4"/>
        <v>1605.0128719999998</v>
      </c>
    </row>
    <row r="125" spans="1:3">
      <c r="A125" s="93" t="s">
        <v>522</v>
      </c>
      <c r="B125" s="50">
        <v>1605.0128719999998</v>
      </c>
      <c r="C125" s="16">
        <f t="shared" si="4"/>
        <v>1605.0128719999998</v>
      </c>
    </row>
    <row r="126" spans="1:3">
      <c r="A126" s="93" t="s">
        <v>523</v>
      </c>
      <c r="B126" s="50">
        <v>1605.0128719999998</v>
      </c>
      <c r="C126" s="16">
        <f t="shared" si="4"/>
        <v>1605.0128719999998</v>
      </c>
    </row>
    <row r="127" spans="1:3">
      <c r="A127" s="93" t="s">
        <v>524</v>
      </c>
      <c r="B127" s="50">
        <v>2086.5198960000002</v>
      </c>
      <c r="C127" s="16">
        <f t="shared" si="4"/>
        <v>2086.5198960000002</v>
      </c>
    </row>
    <row r="128" spans="1:3" ht="12">
      <c r="A128" s="139" t="s">
        <v>541</v>
      </c>
      <c r="B128" s="87"/>
      <c r="C128" s="16"/>
    </row>
    <row r="129" spans="1:5">
      <c r="A129" s="114" t="s">
        <v>764</v>
      </c>
      <c r="B129" s="87">
        <v>1634.359944</v>
      </c>
      <c r="C129" s="16">
        <f>B129-(B129*$C$7)</f>
        <v>1634.359944</v>
      </c>
    </row>
    <row r="130" spans="1:5">
      <c r="A130" s="114" t="s">
        <v>765</v>
      </c>
      <c r="B130" s="87">
        <v>54.47234000000001</v>
      </c>
      <c r="C130" s="16">
        <f>B130-(B130*$C$7)</f>
        <v>54.47234000000001</v>
      </c>
    </row>
    <row r="131" spans="1:5" ht="12">
      <c r="A131" s="140" t="s">
        <v>766</v>
      </c>
      <c r="B131" s="87"/>
      <c r="C131" s="16"/>
    </row>
    <row r="132" spans="1:5">
      <c r="A132" s="93" t="s">
        <v>767</v>
      </c>
      <c r="B132" s="87">
        <v>786.72606000000007</v>
      </c>
      <c r="C132" s="16">
        <f t="shared" ref="C132:C149" si="5">B132-(B132*$C$7)</f>
        <v>786.72606000000007</v>
      </c>
    </row>
    <row r="133" spans="1:5">
      <c r="A133" s="93" t="s">
        <v>768</v>
      </c>
      <c r="B133" s="87">
        <v>558.32172000000003</v>
      </c>
      <c r="C133" s="16">
        <f t="shared" si="5"/>
        <v>558.32172000000003</v>
      </c>
    </row>
    <row r="134" spans="1:5">
      <c r="A134" s="93" t="s">
        <v>769</v>
      </c>
      <c r="B134" s="87">
        <v>786.72606000000007</v>
      </c>
      <c r="C134" s="16">
        <f t="shared" si="5"/>
        <v>786.72606000000007</v>
      </c>
    </row>
    <row r="135" spans="1:5" ht="15">
      <c r="A135" s="93" t="s">
        <v>770</v>
      </c>
      <c r="B135" s="87">
        <v>558.32172000000003</v>
      </c>
      <c r="C135" s="16">
        <f t="shared" si="5"/>
        <v>558.32172000000003</v>
      </c>
      <c r="E135"/>
    </row>
    <row r="136" spans="1:5">
      <c r="A136" s="114" t="s">
        <v>771</v>
      </c>
      <c r="B136" s="87">
        <v>558.32172000000003</v>
      </c>
      <c r="C136" s="16">
        <f t="shared" si="5"/>
        <v>558.32172000000003</v>
      </c>
    </row>
    <row r="137" spans="1:5">
      <c r="A137" s="93" t="s">
        <v>772</v>
      </c>
      <c r="B137" s="87">
        <v>786.72606000000007</v>
      </c>
      <c r="C137" s="16">
        <f t="shared" si="5"/>
        <v>786.72606000000007</v>
      </c>
    </row>
    <row r="138" spans="1:5">
      <c r="A138" s="93" t="s">
        <v>773</v>
      </c>
      <c r="B138" s="87">
        <v>558.32172000000003</v>
      </c>
      <c r="C138" s="16">
        <f t="shared" si="5"/>
        <v>558.32172000000003</v>
      </c>
    </row>
    <row r="139" spans="1:5">
      <c r="A139" s="93" t="s">
        <v>774</v>
      </c>
      <c r="B139" s="87">
        <v>786.72606000000007</v>
      </c>
      <c r="C139" s="16">
        <f t="shared" si="5"/>
        <v>786.72606000000007</v>
      </c>
    </row>
    <row r="140" spans="1:5">
      <c r="A140" s="93" t="s">
        <v>775</v>
      </c>
      <c r="B140" s="87">
        <v>558.32172000000003</v>
      </c>
      <c r="C140" s="16">
        <f t="shared" si="5"/>
        <v>558.32172000000003</v>
      </c>
    </row>
    <row r="141" spans="1:5">
      <c r="A141" s="114" t="s">
        <v>776</v>
      </c>
      <c r="B141" s="87">
        <v>558.32172000000003</v>
      </c>
      <c r="C141" s="16">
        <f t="shared" si="5"/>
        <v>558.32172000000003</v>
      </c>
    </row>
    <row r="142" spans="1:5">
      <c r="A142" s="114" t="s">
        <v>777</v>
      </c>
      <c r="B142" s="87">
        <v>558.32172000000003</v>
      </c>
      <c r="C142" s="16">
        <f t="shared" si="5"/>
        <v>558.32172000000003</v>
      </c>
    </row>
    <row r="143" spans="1:5">
      <c r="A143" s="114" t="s">
        <v>778</v>
      </c>
      <c r="B143" s="87">
        <v>558.32172000000003</v>
      </c>
      <c r="C143" s="16">
        <f t="shared" si="5"/>
        <v>558.32172000000003</v>
      </c>
    </row>
    <row r="144" spans="1:5">
      <c r="A144" s="114" t="s">
        <v>779</v>
      </c>
      <c r="B144" s="87">
        <v>558.32172000000003</v>
      </c>
      <c r="C144" s="16">
        <f t="shared" si="5"/>
        <v>558.32172000000003</v>
      </c>
    </row>
    <row r="145" spans="1:3">
      <c r="A145" s="114" t="s">
        <v>780</v>
      </c>
      <c r="B145" s="87">
        <v>558.32172000000003</v>
      </c>
      <c r="C145" s="16">
        <f t="shared" si="5"/>
        <v>558.32172000000003</v>
      </c>
    </row>
    <row r="146" spans="1:3">
      <c r="A146" s="93" t="s">
        <v>781</v>
      </c>
      <c r="B146" s="87">
        <v>786.72606000000007</v>
      </c>
      <c r="C146" s="16">
        <f t="shared" si="5"/>
        <v>786.72606000000007</v>
      </c>
    </row>
    <row r="147" spans="1:3">
      <c r="A147" s="93" t="s">
        <v>782</v>
      </c>
      <c r="B147" s="87">
        <v>558.32172000000003</v>
      </c>
      <c r="C147" s="16">
        <f t="shared" si="5"/>
        <v>558.32172000000003</v>
      </c>
    </row>
    <row r="148" spans="1:3">
      <c r="A148" s="93" t="s">
        <v>783</v>
      </c>
      <c r="B148" s="87">
        <v>786.72606000000007</v>
      </c>
      <c r="C148" s="16">
        <f t="shared" si="5"/>
        <v>786.72606000000007</v>
      </c>
    </row>
    <row r="149" spans="1:3">
      <c r="A149" s="93" t="s">
        <v>784</v>
      </c>
      <c r="B149" s="87">
        <v>558.32172000000003</v>
      </c>
      <c r="C149" s="16">
        <f t="shared" si="5"/>
        <v>558.32172000000003</v>
      </c>
    </row>
    <row r="150" spans="1:3" ht="12">
      <c r="A150" s="140" t="s">
        <v>785</v>
      </c>
      <c r="B150" s="87"/>
      <c r="C150" s="16"/>
    </row>
    <row r="151" spans="1:3">
      <c r="A151" s="115" t="s">
        <v>786</v>
      </c>
      <c r="B151" s="87">
        <v>1184.3188</v>
      </c>
      <c r="C151" s="16">
        <f t="shared" ref="C151:C171" si="6">B151-(B151*$C$7)</f>
        <v>1184.3188</v>
      </c>
    </row>
    <row r="152" spans="1:3">
      <c r="A152" s="115" t="s">
        <v>787</v>
      </c>
      <c r="B152" s="87">
        <v>873.01214399999992</v>
      </c>
      <c r="C152" s="16">
        <f t="shared" si="6"/>
        <v>873.01214399999992</v>
      </c>
    </row>
    <row r="153" spans="1:3">
      <c r="A153" s="93" t="s">
        <v>788</v>
      </c>
      <c r="B153" s="87">
        <v>1184.3188</v>
      </c>
      <c r="C153" s="16">
        <f t="shared" si="6"/>
        <v>1184.3188</v>
      </c>
    </row>
    <row r="154" spans="1:3">
      <c r="A154" s="93" t="s">
        <v>789</v>
      </c>
      <c r="B154" s="87">
        <v>873.01214399999992</v>
      </c>
      <c r="C154" s="16">
        <f t="shared" si="6"/>
        <v>873.01214399999992</v>
      </c>
    </row>
    <row r="155" spans="1:3">
      <c r="A155" s="93" t="s">
        <v>790</v>
      </c>
      <c r="B155" s="87">
        <v>1184.3188</v>
      </c>
      <c r="C155" s="16">
        <f t="shared" si="6"/>
        <v>1184.3188</v>
      </c>
    </row>
    <row r="156" spans="1:3">
      <c r="A156" s="93" t="s">
        <v>791</v>
      </c>
      <c r="B156" s="87">
        <v>873.01214399999992</v>
      </c>
      <c r="C156" s="16">
        <f t="shared" si="6"/>
        <v>873.01214399999992</v>
      </c>
    </row>
    <row r="157" spans="1:3">
      <c r="A157" s="93" t="s">
        <v>792</v>
      </c>
      <c r="B157" s="87">
        <v>1260.4535800000001</v>
      </c>
      <c r="C157" s="16">
        <f t="shared" si="6"/>
        <v>1260.4535800000001</v>
      </c>
    </row>
    <row r="158" spans="1:3">
      <c r="A158" s="93" t="s">
        <v>793</v>
      </c>
      <c r="B158" s="87">
        <v>1552.3114760000001</v>
      </c>
      <c r="C158" s="16">
        <f t="shared" si="6"/>
        <v>1552.3114760000001</v>
      </c>
    </row>
    <row r="159" spans="1:3">
      <c r="A159" s="93" t="s">
        <v>794</v>
      </c>
      <c r="B159" s="87">
        <v>909.39555599999994</v>
      </c>
      <c r="C159" s="16">
        <f t="shared" si="6"/>
        <v>909.39555599999994</v>
      </c>
    </row>
    <row r="160" spans="1:3">
      <c r="A160" s="93" t="s">
        <v>795</v>
      </c>
      <c r="B160" s="87">
        <v>1260.4535800000001</v>
      </c>
      <c r="C160" s="16">
        <f t="shared" si="6"/>
        <v>1260.4535800000001</v>
      </c>
    </row>
    <row r="161" spans="1:3">
      <c r="A161" s="93" t="s">
        <v>796</v>
      </c>
      <c r="B161" s="87">
        <v>1552.3114760000001</v>
      </c>
      <c r="C161" s="16">
        <f t="shared" si="6"/>
        <v>1552.3114760000001</v>
      </c>
    </row>
    <row r="162" spans="1:3">
      <c r="A162" s="93" t="s">
        <v>797</v>
      </c>
      <c r="B162" s="87">
        <v>909.39555599999994</v>
      </c>
      <c r="C162" s="16">
        <f t="shared" si="6"/>
        <v>909.39555599999994</v>
      </c>
    </row>
    <row r="163" spans="1:3">
      <c r="A163" s="93" t="s">
        <v>798</v>
      </c>
      <c r="B163" s="87">
        <v>1260.4535800000001</v>
      </c>
      <c r="C163" s="16">
        <f t="shared" si="6"/>
        <v>1260.4535800000001</v>
      </c>
    </row>
    <row r="164" spans="1:3">
      <c r="A164" s="93" t="s">
        <v>799</v>
      </c>
      <c r="B164" s="87">
        <v>1552.3114760000001</v>
      </c>
      <c r="C164" s="16">
        <f t="shared" si="6"/>
        <v>1552.3114760000001</v>
      </c>
    </row>
    <row r="165" spans="1:3">
      <c r="A165" s="93" t="s">
        <v>800</v>
      </c>
      <c r="B165" s="87">
        <v>909.39555599999994</v>
      </c>
      <c r="C165" s="16">
        <f t="shared" si="6"/>
        <v>909.39555599999994</v>
      </c>
    </row>
    <row r="166" spans="1:3">
      <c r="A166" s="93" t="s">
        <v>801</v>
      </c>
      <c r="B166" s="87">
        <v>1260.4535800000001</v>
      </c>
      <c r="C166" s="16">
        <f t="shared" si="6"/>
        <v>1260.4535800000001</v>
      </c>
    </row>
    <row r="167" spans="1:3">
      <c r="A167" s="93" t="s">
        <v>802</v>
      </c>
      <c r="B167" s="87">
        <v>1552.3114760000001</v>
      </c>
      <c r="C167" s="16">
        <f t="shared" si="6"/>
        <v>1552.3114760000001</v>
      </c>
    </row>
    <row r="168" spans="1:3">
      <c r="A168" s="93" t="s">
        <v>803</v>
      </c>
      <c r="B168" s="87">
        <v>909.39555599999994</v>
      </c>
      <c r="C168" s="16">
        <f t="shared" si="6"/>
        <v>909.39555599999994</v>
      </c>
    </row>
    <row r="169" spans="1:3">
      <c r="A169" s="93" t="s">
        <v>804</v>
      </c>
      <c r="B169" s="87">
        <v>1260.4535800000001</v>
      </c>
      <c r="C169" s="16">
        <f t="shared" si="6"/>
        <v>1260.4535800000001</v>
      </c>
    </row>
    <row r="170" spans="1:3">
      <c r="A170" s="93" t="s">
        <v>805</v>
      </c>
      <c r="B170" s="87">
        <v>1552.3114760000001</v>
      </c>
      <c r="C170" s="16">
        <f t="shared" si="6"/>
        <v>1552.3114760000001</v>
      </c>
    </row>
    <row r="171" spans="1:3">
      <c r="A171" s="93" t="s">
        <v>806</v>
      </c>
      <c r="B171" s="87">
        <v>909.39555599999994</v>
      </c>
      <c r="C171" s="16">
        <f t="shared" si="6"/>
        <v>909.39555599999994</v>
      </c>
    </row>
    <row r="172" spans="1:3">
      <c r="A172" s="93" t="s">
        <v>542</v>
      </c>
      <c r="B172" s="87"/>
      <c r="C172" s="16"/>
    </row>
    <row r="173" spans="1:3" ht="12">
      <c r="A173" s="140" t="s">
        <v>525</v>
      </c>
      <c r="B173" s="87"/>
      <c r="C173" s="16"/>
    </row>
    <row r="174" spans="1:3">
      <c r="A174" s="93" t="s">
        <v>526</v>
      </c>
      <c r="B174" s="87">
        <v>1177.04528</v>
      </c>
      <c r="C174" s="16">
        <f t="shared" ref="C174:C180" si="7">B174-(B174*$C$7)</f>
        <v>1177.04528</v>
      </c>
    </row>
    <row r="175" spans="1:3">
      <c r="A175" s="93" t="s">
        <v>527</v>
      </c>
      <c r="B175" s="87">
        <v>1177.04528</v>
      </c>
      <c r="C175" s="16">
        <f t="shared" si="7"/>
        <v>1177.04528</v>
      </c>
    </row>
    <row r="176" spans="1:3">
      <c r="A176" s="93" t="s">
        <v>528</v>
      </c>
      <c r="B176" s="87">
        <v>1177.04528</v>
      </c>
      <c r="C176" s="16">
        <f t="shared" si="7"/>
        <v>1177.04528</v>
      </c>
    </row>
    <row r="177" spans="1:3">
      <c r="A177" s="93" t="s">
        <v>529</v>
      </c>
      <c r="B177" s="87">
        <v>1177.04528</v>
      </c>
      <c r="C177" s="16">
        <f t="shared" si="7"/>
        <v>1177.04528</v>
      </c>
    </row>
    <row r="178" spans="1:3">
      <c r="A178" s="93" t="s">
        <v>530</v>
      </c>
      <c r="B178" s="87">
        <v>1177.04528</v>
      </c>
      <c r="C178" s="16">
        <f t="shared" si="7"/>
        <v>1177.04528</v>
      </c>
    </row>
    <row r="179" spans="1:3">
      <c r="A179" s="93" t="s">
        <v>531</v>
      </c>
      <c r="B179" s="87">
        <v>1177.04528</v>
      </c>
      <c r="C179" s="16">
        <f t="shared" si="7"/>
        <v>1177.04528</v>
      </c>
    </row>
    <row r="180" spans="1:3">
      <c r="A180" s="93" t="s">
        <v>532</v>
      </c>
      <c r="B180" s="87">
        <v>1177.04528</v>
      </c>
      <c r="C180" s="16">
        <f t="shared" si="7"/>
        <v>1177.04528</v>
      </c>
    </row>
  </sheetData>
  <mergeCells count="5">
    <mergeCell ref="A1:C1"/>
    <mergeCell ref="A2:C2"/>
    <mergeCell ref="A3:C3"/>
    <mergeCell ref="A4:C4"/>
    <mergeCell ref="A6:C6"/>
  </mergeCells>
  <pageMargins left="0.11811023622047245" right="0.11811023622047245" top="0.15748031496062992" bottom="0.15748031496062992" header="0.31496062992125984" footer="0.31496062992125984"/>
  <pageSetup paperSize="9" scale="90" fitToHeight="3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22"/>
  <sheetViews>
    <sheetView workbookViewId="0">
      <selection activeCell="A2" sqref="A2:C4"/>
    </sheetView>
  </sheetViews>
  <sheetFormatPr defaultRowHeight="11.25"/>
  <cols>
    <col min="1" max="1" width="41.109375" style="29" customWidth="1"/>
    <col min="2" max="3" width="8.88671875" style="29" customWidth="1"/>
    <col min="4" max="4" width="12.6640625" style="17" customWidth="1"/>
    <col min="5" max="16384" width="8.88671875" style="17"/>
  </cols>
  <sheetData>
    <row r="1" spans="1:4" ht="12" customHeight="1">
      <c r="A1" s="301" t="s">
        <v>1743</v>
      </c>
      <c r="B1" s="301"/>
      <c r="C1" s="301"/>
    </row>
    <row r="2" spans="1:4" ht="12" customHeight="1">
      <c r="A2" s="301" t="s">
        <v>2232</v>
      </c>
      <c r="B2" s="301"/>
      <c r="C2" s="301"/>
    </row>
    <row r="3" spans="1:4" ht="12" customHeight="1">
      <c r="A3" s="301" t="s">
        <v>2233</v>
      </c>
      <c r="B3" s="301"/>
      <c r="C3" s="301"/>
    </row>
    <row r="4" spans="1:4" ht="12" customHeight="1">
      <c r="A4" s="301" t="s">
        <v>2234</v>
      </c>
      <c r="B4" s="301"/>
      <c r="C4" s="301"/>
    </row>
    <row r="5" spans="1:4" ht="12" customHeight="1">
      <c r="A5" s="13"/>
      <c r="B5" s="14"/>
      <c r="C5" s="13"/>
    </row>
    <row r="6" spans="1:4" ht="15" customHeight="1">
      <c r="A6" s="302" t="s">
        <v>121</v>
      </c>
      <c r="B6" s="302"/>
      <c r="C6" s="302"/>
    </row>
    <row r="7" spans="1:4" ht="12" customHeight="1" thickBot="1">
      <c r="A7" s="42" t="s">
        <v>1019</v>
      </c>
      <c r="B7" s="18"/>
      <c r="C7" s="15"/>
    </row>
    <row r="8" spans="1:4" ht="12" customHeight="1" thickBot="1">
      <c r="A8" s="19"/>
      <c r="B8" s="6" t="s">
        <v>122</v>
      </c>
      <c r="C8" s="30">
        <v>0</v>
      </c>
    </row>
    <row r="9" spans="1:4" ht="10.5" customHeight="1" thickBot="1">
      <c r="A9" s="5"/>
      <c r="B9" s="6"/>
      <c r="C9" s="5"/>
    </row>
    <row r="10" spans="1:4" ht="34.5" thickBot="1">
      <c r="A10" s="58" t="s">
        <v>120</v>
      </c>
      <c r="B10" s="59" t="s">
        <v>117</v>
      </c>
      <c r="C10" s="59" t="s">
        <v>118</v>
      </c>
      <c r="D10" s="197" t="s">
        <v>1742</v>
      </c>
    </row>
    <row r="11" spans="1:4" ht="12" customHeight="1">
      <c r="A11" s="130" t="s">
        <v>50</v>
      </c>
      <c r="B11" s="32"/>
      <c r="C11" s="33"/>
      <c r="D11" s="195"/>
    </row>
    <row r="12" spans="1:4" ht="12" customHeight="1">
      <c r="A12" s="78" t="s">
        <v>51</v>
      </c>
      <c r="B12" s="32"/>
      <c r="C12" s="33"/>
      <c r="D12" s="195"/>
    </row>
    <row r="13" spans="1:4" ht="12" customHeight="1">
      <c r="A13" s="79" t="s">
        <v>52</v>
      </c>
      <c r="B13" s="198">
        <v>3593.862044</v>
      </c>
      <c r="C13" s="9">
        <f>B13-(B13*$C$8)</f>
        <v>3593.862044</v>
      </c>
      <c r="D13" s="195">
        <f>B13+B$65+B$67</f>
        <v>6573.6176320000004</v>
      </c>
    </row>
    <row r="14" spans="1:4" ht="12" customHeight="1">
      <c r="A14" s="79" t="s">
        <v>53</v>
      </c>
      <c r="B14" s="198">
        <v>3593.862044</v>
      </c>
      <c r="C14" s="9">
        <f>B14-(B14*$C$8)</f>
        <v>3593.862044</v>
      </c>
    </row>
    <row r="15" spans="1:4" ht="12" customHeight="1">
      <c r="A15" s="79" t="s">
        <v>54</v>
      </c>
      <c r="B15" s="198">
        <v>3593.862044</v>
      </c>
      <c r="C15" s="9">
        <f>B15-(B15*$C$8)</f>
        <v>3593.862044</v>
      </c>
    </row>
    <row r="16" spans="1:4" ht="12" customHeight="1">
      <c r="A16" s="79" t="s">
        <v>55</v>
      </c>
      <c r="B16" s="198">
        <v>3941.8841639999996</v>
      </c>
      <c r="C16" s="9">
        <f>B16-(B16*$C$8)</f>
        <v>3941.8841639999996</v>
      </c>
    </row>
    <row r="17" spans="1:4" ht="12" customHeight="1">
      <c r="A17" s="78" t="s">
        <v>56</v>
      </c>
      <c r="B17" s="198"/>
      <c r="C17" s="9"/>
    </row>
    <row r="18" spans="1:4" ht="12" customHeight="1">
      <c r="A18" s="79" t="s">
        <v>57</v>
      </c>
      <c r="B18" s="198">
        <v>4866.4750519999998</v>
      </c>
      <c r="C18" s="9">
        <f>B18-(B18*$C$8)</f>
        <v>4866.4750519999998</v>
      </c>
      <c r="D18" s="195">
        <f>B18+B$65+B$67</f>
        <v>7846.2306399999998</v>
      </c>
    </row>
    <row r="19" spans="1:4" ht="12" customHeight="1">
      <c r="A19" s="79" t="s">
        <v>58</v>
      </c>
      <c r="B19" s="198">
        <v>4866.4750519999998</v>
      </c>
      <c r="C19" s="9">
        <f>B19-(B19*$C$8)</f>
        <v>4866.4750519999998</v>
      </c>
    </row>
    <row r="20" spans="1:4" ht="12" customHeight="1">
      <c r="A20" s="79" t="s">
        <v>59</v>
      </c>
      <c r="B20" s="198">
        <v>4866.4750519999998</v>
      </c>
      <c r="C20" s="9">
        <f>B20-(B20*$C$8)</f>
        <v>4866.4750519999998</v>
      </c>
    </row>
    <row r="21" spans="1:4" ht="12" customHeight="1">
      <c r="A21" s="79" t="s">
        <v>60</v>
      </c>
      <c r="B21" s="198">
        <v>5449.5109280000006</v>
      </c>
      <c r="C21" s="9">
        <f>B21-(B21*$C$8)</f>
        <v>5449.5109280000006</v>
      </c>
    </row>
    <row r="22" spans="1:4" ht="12" customHeight="1">
      <c r="A22" s="78" t="s">
        <v>61</v>
      </c>
      <c r="B22" s="198"/>
      <c r="C22" s="9"/>
    </row>
    <row r="23" spans="1:4" ht="12" customHeight="1">
      <c r="A23" s="79" t="s">
        <v>62</v>
      </c>
      <c r="B23" s="198">
        <v>6100.1272920000001</v>
      </c>
      <c r="C23" s="9">
        <f t="shared" ref="C23:C36" si="0">B23-(B23*$C$8)</f>
        <v>6100.1272920000001</v>
      </c>
      <c r="D23" s="195">
        <f>B23+B$65+B$67</f>
        <v>9079.8828799999992</v>
      </c>
    </row>
    <row r="24" spans="1:4" ht="12" customHeight="1">
      <c r="A24" s="79" t="s">
        <v>63</v>
      </c>
      <c r="B24" s="198">
        <v>6100.1272920000001</v>
      </c>
      <c r="C24" s="9">
        <f t="shared" si="0"/>
        <v>6100.1272920000001</v>
      </c>
    </row>
    <row r="25" spans="1:4" ht="12" customHeight="1">
      <c r="A25" s="79" t="s">
        <v>64</v>
      </c>
      <c r="B25" s="198">
        <v>6100.1272920000001</v>
      </c>
      <c r="C25" s="9">
        <f t="shared" si="0"/>
        <v>6100.1272920000001</v>
      </c>
    </row>
    <row r="26" spans="1:4" ht="12" customHeight="1">
      <c r="A26" s="79" t="s">
        <v>65</v>
      </c>
      <c r="B26" s="198">
        <v>6831.7643439999993</v>
      </c>
      <c r="C26" s="9">
        <f t="shared" si="0"/>
        <v>6831.7643439999993</v>
      </c>
    </row>
    <row r="27" spans="1:4" ht="12" customHeight="1">
      <c r="A27" s="78" t="s">
        <v>66</v>
      </c>
      <c r="B27" s="198"/>
      <c r="C27" s="9"/>
    </row>
    <row r="28" spans="1:4" ht="12" customHeight="1">
      <c r="A28" s="79" t="s">
        <v>67</v>
      </c>
      <c r="B28" s="198">
        <v>5551.4192679999996</v>
      </c>
      <c r="C28" s="9">
        <f t="shared" si="0"/>
        <v>5551.4192679999996</v>
      </c>
      <c r="D28" s="195">
        <f>B28+B$65+B$67</f>
        <v>8531.1748559999996</v>
      </c>
    </row>
    <row r="29" spans="1:4" ht="12" customHeight="1">
      <c r="A29" s="79" t="s">
        <v>68</v>
      </c>
      <c r="B29" s="198">
        <v>5551.4192679999996</v>
      </c>
      <c r="C29" s="9">
        <f t="shared" si="0"/>
        <v>5551.4192679999996</v>
      </c>
    </row>
    <row r="30" spans="1:4" ht="12" customHeight="1">
      <c r="A30" s="79" t="s">
        <v>69</v>
      </c>
      <c r="B30" s="198">
        <v>5551.4192679999996</v>
      </c>
      <c r="C30" s="9">
        <f t="shared" si="0"/>
        <v>5551.4192679999996</v>
      </c>
    </row>
    <row r="31" spans="1:4" ht="12" customHeight="1">
      <c r="A31" s="79" t="s">
        <v>70</v>
      </c>
      <c r="B31" s="198">
        <v>6216.72498</v>
      </c>
      <c r="C31" s="9">
        <f t="shared" si="0"/>
        <v>6216.72498</v>
      </c>
    </row>
    <row r="32" spans="1:4" ht="12" customHeight="1">
      <c r="A32" s="61" t="s">
        <v>71</v>
      </c>
      <c r="B32" s="198"/>
      <c r="C32" s="9"/>
    </row>
    <row r="33" spans="1:4" ht="12" customHeight="1">
      <c r="A33" s="62" t="s">
        <v>72</v>
      </c>
      <c r="B33" s="198">
        <v>6112.1918480000004</v>
      </c>
      <c r="C33" s="9">
        <f t="shared" si="0"/>
        <v>6112.1918480000004</v>
      </c>
      <c r="D33" s="195">
        <f>B33+B$65+B$67</f>
        <v>9091.9474360000004</v>
      </c>
    </row>
    <row r="34" spans="1:4" ht="12" customHeight="1">
      <c r="A34" s="62" t="s">
        <v>73</v>
      </c>
      <c r="B34" s="198">
        <v>6112.1918480000004</v>
      </c>
      <c r="C34" s="9">
        <f t="shared" si="0"/>
        <v>6112.1918480000004</v>
      </c>
    </row>
    <row r="35" spans="1:4" ht="12" customHeight="1">
      <c r="A35" s="62" t="s">
        <v>74</v>
      </c>
      <c r="B35" s="198">
        <v>6112.1918480000004</v>
      </c>
      <c r="C35" s="9">
        <f t="shared" si="0"/>
        <v>6112.1918480000004</v>
      </c>
    </row>
    <row r="36" spans="1:4" ht="12" customHeight="1">
      <c r="A36" s="62" t="s">
        <v>75</v>
      </c>
      <c r="B36" s="198">
        <v>6845.8212119999998</v>
      </c>
      <c r="C36" s="9">
        <f t="shared" si="0"/>
        <v>6845.8212119999998</v>
      </c>
    </row>
    <row r="37" spans="1:4">
      <c r="A37" s="130" t="s">
        <v>76</v>
      </c>
      <c r="B37" s="198"/>
      <c r="C37" s="9"/>
    </row>
    <row r="38" spans="1:4">
      <c r="A38" s="78" t="s">
        <v>77</v>
      </c>
      <c r="B38" s="198"/>
      <c r="C38" s="9"/>
    </row>
    <row r="39" spans="1:4" ht="12.75">
      <c r="A39" s="79" t="s">
        <v>78</v>
      </c>
      <c r="B39" s="198">
        <v>3593.862044</v>
      </c>
      <c r="C39" s="9">
        <f t="shared" ref="C39:C60" si="1">B39-(B39*$C$8)</f>
        <v>3593.862044</v>
      </c>
      <c r="D39" s="195">
        <f>B39+B$70+B$72</f>
        <v>6573.6176320000004</v>
      </c>
    </row>
    <row r="40" spans="1:4">
      <c r="A40" s="79" t="s">
        <v>79</v>
      </c>
      <c r="B40" s="198">
        <v>3593.862044</v>
      </c>
      <c r="C40" s="9">
        <f t="shared" si="1"/>
        <v>3593.862044</v>
      </c>
    </row>
    <row r="41" spans="1:4">
      <c r="A41" s="79" t="s">
        <v>80</v>
      </c>
      <c r="B41" s="198">
        <v>3593.862044</v>
      </c>
      <c r="C41" s="9">
        <f t="shared" si="1"/>
        <v>3593.862044</v>
      </c>
    </row>
    <row r="42" spans="1:4">
      <c r="A42" s="79" t="s">
        <v>81</v>
      </c>
      <c r="B42" s="198">
        <v>3941.8841639999996</v>
      </c>
      <c r="C42" s="9">
        <f t="shared" si="1"/>
        <v>3941.8841639999996</v>
      </c>
    </row>
    <row r="43" spans="1:4">
      <c r="A43" s="78" t="s">
        <v>82</v>
      </c>
      <c r="B43" s="198"/>
      <c r="C43" s="9"/>
    </row>
    <row r="44" spans="1:4" ht="12.75">
      <c r="A44" s="79" t="s">
        <v>83</v>
      </c>
      <c r="B44" s="198">
        <v>4866.4750519999998</v>
      </c>
      <c r="C44" s="9">
        <f t="shared" si="1"/>
        <v>4866.4750519999998</v>
      </c>
      <c r="D44" s="195">
        <f>B44+B$70+B$72</f>
        <v>7846.2306399999998</v>
      </c>
    </row>
    <row r="45" spans="1:4">
      <c r="A45" s="79" t="s">
        <v>84</v>
      </c>
      <c r="B45" s="198">
        <v>4866.4750519999998</v>
      </c>
      <c r="C45" s="9">
        <f t="shared" si="1"/>
        <v>4866.4750519999998</v>
      </c>
    </row>
    <row r="46" spans="1:4">
      <c r="A46" s="79" t="s">
        <v>85</v>
      </c>
      <c r="B46" s="198">
        <v>4866.4750519999998</v>
      </c>
      <c r="C46" s="9">
        <f t="shared" si="1"/>
        <v>4866.4750519999998</v>
      </c>
    </row>
    <row r="47" spans="1:4">
      <c r="A47" s="79" t="s">
        <v>86</v>
      </c>
      <c r="B47" s="198">
        <v>5449.5109280000006</v>
      </c>
      <c r="C47" s="9">
        <f t="shared" si="1"/>
        <v>5449.5109280000006</v>
      </c>
    </row>
    <row r="48" spans="1:4">
      <c r="A48" s="78" t="s">
        <v>87</v>
      </c>
      <c r="B48" s="198"/>
      <c r="C48" s="9"/>
    </row>
    <row r="49" spans="1:4" ht="12.75">
      <c r="A49" s="79" t="s">
        <v>88</v>
      </c>
      <c r="B49" s="198">
        <v>6100.1272920000001</v>
      </c>
      <c r="C49" s="9">
        <f t="shared" si="1"/>
        <v>6100.1272920000001</v>
      </c>
      <c r="D49" s="195">
        <f>B49+B$70+B$72</f>
        <v>9079.8828799999992</v>
      </c>
    </row>
    <row r="50" spans="1:4">
      <c r="A50" s="79" t="s">
        <v>89</v>
      </c>
      <c r="B50" s="198">
        <v>6100.1272920000001</v>
      </c>
      <c r="C50" s="9">
        <f t="shared" si="1"/>
        <v>6100.1272920000001</v>
      </c>
    </row>
    <row r="51" spans="1:4">
      <c r="A51" s="79" t="s">
        <v>90</v>
      </c>
      <c r="B51" s="198">
        <v>6100.1272920000001</v>
      </c>
      <c r="C51" s="9">
        <f t="shared" si="1"/>
        <v>6100.1272920000001</v>
      </c>
    </row>
    <row r="52" spans="1:4">
      <c r="A52" s="79" t="s">
        <v>91</v>
      </c>
      <c r="B52" s="198">
        <v>6831.7643439999993</v>
      </c>
      <c r="C52" s="9">
        <f t="shared" si="1"/>
        <v>6831.7643439999993</v>
      </c>
    </row>
    <row r="53" spans="1:4" s="12" customFormat="1">
      <c r="A53" s="78" t="s">
        <v>92</v>
      </c>
      <c r="B53" s="198"/>
      <c r="C53" s="9"/>
    </row>
    <row r="54" spans="1:4" s="12" customFormat="1" ht="12.75">
      <c r="A54" s="79" t="s">
        <v>93</v>
      </c>
      <c r="B54" s="198">
        <v>5551.4192679999996</v>
      </c>
      <c r="C54" s="9">
        <f t="shared" si="1"/>
        <v>5551.4192679999996</v>
      </c>
      <c r="D54" s="195">
        <f>B54+B$70+B$72</f>
        <v>8531.1748559999996</v>
      </c>
    </row>
    <row r="55" spans="1:4" s="12" customFormat="1">
      <c r="A55" s="79" t="s">
        <v>94</v>
      </c>
      <c r="B55" s="198">
        <v>5551.4192679999996</v>
      </c>
      <c r="C55" s="9">
        <f t="shared" si="1"/>
        <v>5551.4192679999996</v>
      </c>
    </row>
    <row r="56" spans="1:4" s="12" customFormat="1">
      <c r="A56" s="79" t="s">
        <v>95</v>
      </c>
      <c r="B56" s="198">
        <v>5551.4192679999996</v>
      </c>
      <c r="C56" s="9">
        <f t="shared" si="1"/>
        <v>5551.4192679999996</v>
      </c>
    </row>
    <row r="57" spans="1:4" s="12" customFormat="1">
      <c r="A57" s="79" t="s">
        <v>96</v>
      </c>
      <c r="B57" s="198">
        <v>6216.72498</v>
      </c>
      <c r="C57" s="9">
        <f t="shared" si="1"/>
        <v>6216.72498</v>
      </c>
    </row>
    <row r="58" spans="1:4" s="12" customFormat="1">
      <c r="A58" s="61" t="s">
        <v>97</v>
      </c>
      <c r="B58" s="198"/>
      <c r="C58" s="9"/>
    </row>
    <row r="59" spans="1:4" s="12" customFormat="1" ht="12.75">
      <c r="A59" s="62" t="s">
        <v>98</v>
      </c>
      <c r="B59" s="198">
        <v>6112.1918480000004</v>
      </c>
      <c r="C59" s="9">
        <f t="shared" si="1"/>
        <v>6112.1918480000004</v>
      </c>
      <c r="D59" s="195">
        <f>B59+B$70+B$72</f>
        <v>9091.9474360000004</v>
      </c>
    </row>
    <row r="60" spans="1:4" s="12" customFormat="1">
      <c r="A60" s="62" t="s">
        <v>99</v>
      </c>
      <c r="B60" s="198">
        <v>6112.1918480000004</v>
      </c>
      <c r="C60" s="9">
        <f t="shared" si="1"/>
        <v>6112.1918480000004</v>
      </c>
    </row>
    <row r="61" spans="1:4" s="12" customFormat="1">
      <c r="A61" s="62" t="s">
        <v>100</v>
      </c>
      <c r="B61" s="198">
        <v>6112.1918480000004</v>
      </c>
      <c r="C61" s="9">
        <f t="shared" ref="C61:C73" si="2">B61-(B61*$C$8)</f>
        <v>6112.1918480000004</v>
      </c>
    </row>
    <row r="62" spans="1:4" s="12" customFormat="1">
      <c r="A62" s="62" t="s">
        <v>101</v>
      </c>
      <c r="B62" s="198">
        <v>6845.8212119999998</v>
      </c>
      <c r="C62" s="9">
        <f t="shared" si="2"/>
        <v>6845.8212119999998</v>
      </c>
    </row>
    <row r="63" spans="1:4" s="21" customFormat="1" ht="12">
      <c r="A63" s="130" t="s">
        <v>9</v>
      </c>
      <c r="B63" s="198"/>
      <c r="C63" s="9"/>
    </row>
    <row r="64" spans="1:4" s="21" customFormat="1" ht="12">
      <c r="A64" s="101" t="s">
        <v>102</v>
      </c>
      <c r="B64" s="198"/>
      <c r="C64" s="9"/>
    </row>
    <row r="65" spans="1:3" s="21" customFormat="1" ht="12">
      <c r="A65" s="79" t="s">
        <v>127</v>
      </c>
      <c r="B65" s="198">
        <v>1413.8932280000001</v>
      </c>
      <c r="C65" s="9">
        <f t="shared" si="2"/>
        <v>1413.8932280000001</v>
      </c>
    </row>
    <row r="66" spans="1:3" s="21" customFormat="1" ht="12">
      <c r="A66" s="79" t="s">
        <v>128</v>
      </c>
      <c r="B66" s="198">
        <v>1583.508552</v>
      </c>
      <c r="C66" s="9">
        <f t="shared" si="2"/>
        <v>1583.508552</v>
      </c>
    </row>
    <row r="67" spans="1:3" s="21" customFormat="1" ht="12">
      <c r="A67" s="79" t="s">
        <v>105</v>
      </c>
      <c r="B67" s="198">
        <v>1565.8623599999999</v>
      </c>
      <c r="C67" s="9">
        <f t="shared" si="2"/>
        <v>1565.8623599999999</v>
      </c>
    </row>
    <row r="68" spans="1:3" s="21" customFormat="1" ht="12">
      <c r="A68" s="79" t="s">
        <v>106</v>
      </c>
      <c r="B68" s="198">
        <v>1860.99334</v>
      </c>
      <c r="C68" s="9">
        <f t="shared" si="2"/>
        <v>1860.99334</v>
      </c>
    </row>
    <row r="69" spans="1:3" s="21" customFormat="1" ht="12">
      <c r="A69" s="101" t="s">
        <v>107</v>
      </c>
      <c r="B69" s="198"/>
      <c r="C69" s="9"/>
    </row>
    <row r="70" spans="1:3" s="21" customFormat="1" ht="12">
      <c r="A70" s="79" t="s">
        <v>129</v>
      </c>
      <c r="B70" s="198">
        <v>1413.8932280000001</v>
      </c>
      <c r="C70" s="9">
        <f t="shared" si="2"/>
        <v>1413.8932280000001</v>
      </c>
    </row>
    <row r="71" spans="1:3" s="21" customFormat="1" ht="12">
      <c r="A71" s="79" t="s">
        <v>130</v>
      </c>
      <c r="B71" s="198">
        <v>1583.508552</v>
      </c>
      <c r="C71" s="9">
        <f t="shared" si="2"/>
        <v>1583.508552</v>
      </c>
    </row>
    <row r="72" spans="1:3" s="21" customFormat="1" ht="12">
      <c r="A72" s="79" t="s">
        <v>110</v>
      </c>
      <c r="B72" s="198">
        <v>1565.8623599999999</v>
      </c>
      <c r="C72" s="9">
        <f t="shared" si="2"/>
        <v>1565.8623599999999</v>
      </c>
    </row>
    <row r="73" spans="1:3" s="21" customFormat="1" ht="12">
      <c r="A73" s="79" t="s">
        <v>111</v>
      </c>
      <c r="B73" s="198">
        <v>1860.99334</v>
      </c>
      <c r="C73" s="9">
        <f t="shared" si="2"/>
        <v>1860.99334</v>
      </c>
    </row>
    <row r="74" spans="1:3" s="20" customFormat="1" ht="12">
      <c r="A74" s="28"/>
      <c r="B74" s="27"/>
      <c r="C74" s="27"/>
    </row>
    <row r="75" spans="1:3" s="20" customFormat="1" ht="12.75">
      <c r="A75" s="91" t="s">
        <v>317</v>
      </c>
      <c r="B75" s="28"/>
      <c r="C75" s="28"/>
    </row>
    <row r="76" spans="1:3" s="20" customFormat="1" ht="14.25">
      <c r="A76" s="283" t="s">
        <v>1585</v>
      </c>
      <c r="B76" s="28"/>
      <c r="C76" s="28"/>
    </row>
    <row r="77" spans="1:3" s="20" customFormat="1" ht="12">
      <c r="A77" s="28"/>
      <c r="B77" s="28"/>
      <c r="C77" s="28"/>
    </row>
    <row r="78" spans="1:3" s="20" customFormat="1" ht="12">
      <c r="A78" s="28"/>
      <c r="B78" s="28"/>
      <c r="C78" s="28"/>
    </row>
    <row r="79" spans="1:3" s="20" customFormat="1" ht="12">
      <c r="A79" s="28"/>
      <c r="B79" s="28"/>
      <c r="C79" s="28"/>
    </row>
    <row r="80" spans="1:3" s="20" customFormat="1" ht="12">
      <c r="A80" s="28"/>
      <c r="B80" s="28"/>
      <c r="C80" s="28"/>
    </row>
    <row r="81" spans="1:3" s="20" customFormat="1" ht="12">
      <c r="A81" s="28"/>
      <c r="B81" s="28"/>
      <c r="C81" s="28"/>
    </row>
    <row r="82" spans="1:3" s="20" customFormat="1" ht="12">
      <c r="A82" s="28"/>
      <c r="B82" s="28"/>
      <c r="C82" s="28"/>
    </row>
    <row r="83" spans="1:3" s="20" customFormat="1" ht="12">
      <c r="A83" s="28"/>
      <c r="B83" s="28"/>
      <c r="C83" s="28"/>
    </row>
    <row r="84" spans="1:3" s="20" customFormat="1" ht="12">
      <c r="A84" s="28"/>
      <c r="B84" s="28"/>
      <c r="C84" s="28"/>
    </row>
    <row r="85" spans="1:3" s="20" customFormat="1" ht="12">
      <c r="A85" s="28"/>
      <c r="B85" s="28"/>
      <c r="C85" s="28"/>
    </row>
    <row r="86" spans="1:3" s="20" customFormat="1" ht="12">
      <c r="A86" s="28"/>
      <c r="B86" s="28"/>
      <c r="C86" s="28"/>
    </row>
    <row r="87" spans="1:3" s="20" customFormat="1" ht="12">
      <c r="A87" s="28"/>
      <c r="B87" s="28"/>
      <c r="C87" s="28"/>
    </row>
    <row r="88" spans="1:3" s="20" customFormat="1" ht="12">
      <c r="A88" s="28"/>
      <c r="B88" s="28"/>
      <c r="C88" s="28"/>
    </row>
    <row r="89" spans="1:3" s="20" customFormat="1" ht="12">
      <c r="A89" s="28"/>
      <c r="B89" s="28"/>
      <c r="C89" s="28"/>
    </row>
    <row r="90" spans="1:3" s="20" customFormat="1" ht="12">
      <c r="A90" s="28"/>
      <c r="B90" s="28"/>
      <c r="C90" s="28"/>
    </row>
    <row r="91" spans="1:3" s="20" customFormat="1" ht="12">
      <c r="A91" s="28"/>
      <c r="B91" s="28"/>
      <c r="C91" s="28"/>
    </row>
    <row r="92" spans="1:3" s="20" customFormat="1" ht="12">
      <c r="A92" s="28"/>
      <c r="B92" s="28"/>
      <c r="C92" s="28"/>
    </row>
    <row r="93" spans="1:3" s="20" customFormat="1" ht="12">
      <c r="A93" s="28"/>
      <c r="B93" s="28"/>
      <c r="C93" s="28"/>
    </row>
    <row r="94" spans="1:3" s="20" customFormat="1" ht="12">
      <c r="A94" s="28"/>
      <c r="B94" s="28"/>
      <c r="C94" s="28"/>
    </row>
    <row r="95" spans="1:3" s="20" customFormat="1" ht="12">
      <c r="A95" s="28"/>
      <c r="B95" s="28"/>
      <c r="C95" s="28"/>
    </row>
    <row r="96" spans="1:3" s="20" customFormat="1" ht="12">
      <c r="A96" s="28"/>
      <c r="B96" s="28"/>
      <c r="C96" s="28"/>
    </row>
    <row r="97" spans="1:3" s="20" customFormat="1" ht="12">
      <c r="A97" s="28"/>
      <c r="B97" s="28"/>
      <c r="C97" s="28"/>
    </row>
    <row r="98" spans="1:3" s="20" customFormat="1" ht="12">
      <c r="A98" s="28"/>
      <c r="B98" s="28"/>
      <c r="C98" s="28"/>
    </row>
    <row r="99" spans="1:3" s="20" customFormat="1" ht="12">
      <c r="A99" s="28"/>
      <c r="B99" s="28"/>
      <c r="C99" s="28"/>
    </row>
    <row r="100" spans="1:3" s="20" customFormat="1" ht="12">
      <c r="A100" s="28"/>
      <c r="B100" s="28"/>
      <c r="C100" s="28"/>
    </row>
    <row r="101" spans="1:3" s="20" customFormat="1" ht="12">
      <c r="A101" s="28"/>
      <c r="B101" s="28"/>
      <c r="C101" s="28"/>
    </row>
    <row r="102" spans="1:3" s="20" customFormat="1" ht="12">
      <c r="A102" s="28"/>
      <c r="B102" s="28"/>
      <c r="C102" s="28"/>
    </row>
    <row r="103" spans="1:3" s="20" customFormat="1" ht="12">
      <c r="A103" s="28"/>
      <c r="B103" s="28"/>
      <c r="C103" s="28"/>
    </row>
    <row r="104" spans="1:3" s="20" customFormat="1" ht="12">
      <c r="A104" s="28"/>
      <c r="B104" s="28"/>
      <c r="C104" s="28"/>
    </row>
    <row r="105" spans="1:3" s="20" customFormat="1" ht="12">
      <c r="A105" s="28"/>
      <c r="B105" s="28"/>
      <c r="C105" s="28"/>
    </row>
    <row r="106" spans="1:3" s="20" customFormat="1" ht="12">
      <c r="A106" s="28"/>
      <c r="B106" s="28"/>
      <c r="C106" s="28"/>
    </row>
    <row r="107" spans="1:3" s="20" customFormat="1" ht="12">
      <c r="A107" s="28"/>
      <c r="B107" s="28"/>
      <c r="C107" s="28"/>
    </row>
    <row r="108" spans="1:3" s="20" customFormat="1" ht="12">
      <c r="A108" s="28"/>
      <c r="B108" s="28"/>
      <c r="C108" s="28"/>
    </row>
    <row r="109" spans="1:3" s="20" customFormat="1" ht="12">
      <c r="A109" s="28"/>
      <c r="B109" s="28"/>
      <c r="C109" s="28"/>
    </row>
    <row r="110" spans="1:3" s="20" customFormat="1" ht="12">
      <c r="A110" s="28"/>
      <c r="B110" s="28"/>
      <c r="C110" s="28"/>
    </row>
    <row r="111" spans="1:3" s="20" customFormat="1" ht="12">
      <c r="A111" s="28"/>
      <c r="B111" s="28"/>
      <c r="C111" s="28"/>
    </row>
    <row r="112" spans="1:3" s="20" customFormat="1" ht="12">
      <c r="A112" s="28"/>
      <c r="B112" s="28"/>
      <c r="C112" s="28"/>
    </row>
    <row r="113" spans="1:3" s="20" customFormat="1" ht="12">
      <c r="A113" s="28"/>
      <c r="B113" s="28"/>
      <c r="C113" s="28"/>
    </row>
    <row r="114" spans="1:3" s="20" customFormat="1" ht="12">
      <c r="A114" s="28"/>
      <c r="B114" s="28"/>
      <c r="C114" s="28"/>
    </row>
    <row r="115" spans="1:3" s="20" customFormat="1" ht="12">
      <c r="A115" s="28"/>
      <c r="B115" s="28"/>
      <c r="C115" s="28"/>
    </row>
    <row r="116" spans="1:3" s="20" customFormat="1" ht="12">
      <c r="A116" s="28"/>
      <c r="B116" s="28"/>
      <c r="C116" s="28"/>
    </row>
    <row r="117" spans="1:3" s="20" customFormat="1" ht="12">
      <c r="A117" s="28"/>
      <c r="B117" s="28"/>
      <c r="C117" s="28"/>
    </row>
    <row r="118" spans="1:3" s="20" customFormat="1" ht="12">
      <c r="A118" s="28"/>
      <c r="B118" s="28"/>
      <c r="C118" s="28"/>
    </row>
    <row r="119" spans="1:3" s="20" customFormat="1" ht="12">
      <c r="A119" s="28"/>
      <c r="B119" s="28"/>
      <c r="C119" s="28"/>
    </row>
    <row r="120" spans="1:3" s="20" customFormat="1" ht="12">
      <c r="A120" s="28"/>
      <c r="B120" s="28"/>
      <c r="C120" s="28"/>
    </row>
    <row r="121" spans="1:3" s="20" customFormat="1" ht="12">
      <c r="A121" s="28"/>
      <c r="B121" s="28"/>
      <c r="C121" s="28"/>
    </row>
    <row r="122" spans="1:3" s="20" customFormat="1" ht="12">
      <c r="A122" s="28"/>
      <c r="B122" s="28"/>
      <c r="C122" s="28"/>
    </row>
  </sheetData>
  <mergeCells count="5">
    <mergeCell ref="A6:C6"/>
    <mergeCell ref="A4:C4"/>
    <mergeCell ref="A1:C1"/>
    <mergeCell ref="A2:C2"/>
    <mergeCell ref="A3:C3"/>
  </mergeCells>
  <phoneticPr fontId="0" type="noConversion"/>
  <hyperlinks>
    <hyperlink ref="A76" location="ДЭ!A17" display="Цены на доборные элементы находятся на листе &quot;ДЭ&quot;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42"/>
  <sheetViews>
    <sheetView workbookViewId="0">
      <selection activeCell="A2" sqref="A2:C4"/>
    </sheetView>
  </sheetViews>
  <sheetFormatPr defaultRowHeight="11.25"/>
  <cols>
    <col min="1" max="1" width="55" style="48" bestFit="1" customWidth="1"/>
    <col min="2" max="2" width="8.88671875" style="49" customWidth="1"/>
    <col min="3" max="3" width="8.88671875" style="48"/>
    <col min="4" max="4" width="12.33203125" style="48" customWidth="1"/>
    <col min="5" max="16384" width="8.88671875" style="48"/>
  </cols>
  <sheetData>
    <row r="1" spans="1:4" ht="12" customHeight="1">
      <c r="A1" s="301" t="s">
        <v>1743</v>
      </c>
      <c r="B1" s="301"/>
      <c r="C1" s="301"/>
    </row>
    <row r="2" spans="1:4" ht="12" customHeight="1">
      <c r="A2" s="301" t="s">
        <v>2232</v>
      </c>
      <c r="B2" s="301"/>
      <c r="C2" s="301"/>
    </row>
    <row r="3" spans="1:4" ht="12" customHeight="1">
      <c r="A3" s="301" t="s">
        <v>2233</v>
      </c>
      <c r="B3" s="301"/>
      <c r="C3" s="301"/>
    </row>
    <row r="4" spans="1:4" ht="12" customHeight="1">
      <c r="A4" s="301" t="s">
        <v>2234</v>
      </c>
      <c r="B4" s="301"/>
      <c r="C4" s="301"/>
    </row>
    <row r="5" spans="1:4" ht="12" customHeight="1">
      <c r="A5" s="54"/>
      <c r="B5" s="55"/>
      <c r="C5" s="54"/>
    </row>
    <row r="6" spans="1:4" ht="15" customHeight="1">
      <c r="A6" s="302" t="s">
        <v>121</v>
      </c>
      <c r="B6" s="302"/>
      <c r="C6" s="302"/>
    </row>
    <row r="7" spans="1:4" ht="12" customHeight="1" thickBot="1">
      <c r="A7" s="42" t="s">
        <v>1019</v>
      </c>
      <c r="B7" s="18"/>
    </row>
    <row r="8" spans="1:4" ht="12" customHeight="1" thickBot="1">
      <c r="A8" s="67"/>
      <c r="B8" s="26" t="s">
        <v>122</v>
      </c>
      <c r="C8" s="53">
        <v>0</v>
      </c>
    </row>
    <row r="9" spans="1:4" ht="9" customHeight="1" thickBot="1">
      <c r="A9" s="25"/>
      <c r="B9" s="26"/>
      <c r="C9" s="25"/>
    </row>
    <row r="10" spans="1:4" ht="47.25" customHeight="1" thickBot="1">
      <c r="A10" s="58" t="s">
        <v>120</v>
      </c>
      <c r="B10" s="59" t="s">
        <v>117</v>
      </c>
      <c r="C10" s="59" t="s">
        <v>118</v>
      </c>
      <c r="D10" s="200" t="s">
        <v>1742</v>
      </c>
    </row>
    <row r="11" spans="1:4" s="49" customFormat="1" ht="16.5" customHeight="1">
      <c r="A11" s="131" t="s">
        <v>595</v>
      </c>
      <c r="B11" s="63"/>
      <c r="C11" s="64"/>
      <c r="D11" s="195"/>
    </row>
    <row r="12" spans="1:4" s="49" customFormat="1" ht="11.45" customHeight="1">
      <c r="A12" s="39" t="s">
        <v>596</v>
      </c>
      <c r="B12" s="50"/>
      <c r="C12" s="16"/>
      <c r="D12" s="195"/>
    </row>
    <row r="13" spans="1:4" s="49" customFormat="1" ht="11.45" customHeight="1">
      <c r="A13" s="40" t="s">
        <v>597</v>
      </c>
      <c r="B13" s="9">
        <v>4814.7698120000005</v>
      </c>
      <c r="C13" s="9">
        <f t="shared" ref="C13:C39" si="0">B13-(B13*$C$8)</f>
        <v>4814.7698120000005</v>
      </c>
      <c r="D13" s="195">
        <f>B13+B$36+B$38</f>
        <v>9485.8717919999999</v>
      </c>
    </row>
    <row r="14" spans="1:4" s="49" customFormat="1" ht="11.45" customHeight="1">
      <c r="A14" s="40" t="s">
        <v>598</v>
      </c>
      <c r="B14" s="9">
        <v>4814.7698120000005</v>
      </c>
      <c r="C14" s="9">
        <f t="shared" si="0"/>
        <v>4814.7698120000005</v>
      </c>
    </row>
    <row r="15" spans="1:4" s="49" customFormat="1" ht="11.45" customHeight="1">
      <c r="A15" s="40" t="s">
        <v>599</v>
      </c>
      <c r="B15" s="9">
        <v>4814.7698120000005</v>
      </c>
      <c r="C15" s="9">
        <f t="shared" si="0"/>
        <v>4814.7698120000005</v>
      </c>
    </row>
    <row r="16" spans="1:4" s="49" customFormat="1" ht="11.45" customHeight="1">
      <c r="A16" s="40" t="s">
        <v>600</v>
      </c>
      <c r="B16" s="9">
        <v>5392.5719159999999</v>
      </c>
      <c r="C16" s="9">
        <f t="shared" si="0"/>
        <v>5392.5719159999999</v>
      </c>
    </row>
    <row r="17" spans="1:4" s="49" customFormat="1" ht="11.45" customHeight="1">
      <c r="A17" s="99" t="s">
        <v>601</v>
      </c>
      <c r="B17" s="9"/>
      <c r="C17" s="9"/>
    </row>
    <row r="18" spans="1:4" s="49" customFormat="1" ht="11.45" customHeight="1">
      <c r="A18" s="35" t="s">
        <v>602</v>
      </c>
      <c r="B18" s="9">
        <v>9681.497856</v>
      </c>
      <c r="C18" s="9">
        <f t="shared" si="0"/>
        <v>9681.497856</v>
      </c>
      <c r="D18" s="195">
        <f>B18+B$36+B$38</f>
        <v>14352.599835999999</v>
      </c>
    </row>
    <row r="19" spans="1:4" s="49" customFormat="1" ht="11.45" customHeight="1">
      <c r="A19" s="35" t="s">
        <v>603</v>
      </c>
      <c r="B19" s="9">
        <v>9681.497856</v>
      </c>
      <c r="C19" s="9">
        <f t="shared" si="0"/>
        <v>9681.497856</v>
      </c>
    </row>
    <row r="20" spans="1:4" s="49" customFormat="1" ht="11.45" customHeight="1">
      <c r="A20" s="35" t="s">
        <v>604</v>
      </c>
      <c r="B20" s="9">
        <v>9681.497856</v>
      </c>
      <c r="C20" s="9">
        <f t="shared" si="0"/>
        <v>9681.497856</v>
      </c>
    </row>
    <row r="21" spans="1:4" s="49" customFormat="1" ht="11.45" customHeight="1">
      <c r="A21" s="35" t="s">
        <v>605</v>
      </c>
      <c r="B21" s="9">
        <v>10843.284556000001</v>
      </c>
      <c r="C21" s="9">
        <f t="shared" si="0"/>
        <v>10843.284556000001</v>
      </c>
    </row>
    <row r="22" spans="1:4" s="49" customFormat="1" ht="11.45" customHeight="1">
      <c r="A22" s="39" t="s">
        <v>606</v>
      </c>
      <c r="B22" s="9"/>
      <c r="C22" s="9"/>
    </row>
    <row r="23" spans="1:4" s="49" customFormat="1" ht="11.45" customHeight="1">
      <c r="A23" s="40" t="s">
        <v>607</v>
      </c>
      <c r="B23" s="9">
        <v>6630.4933959999998</v>
      </c>
      <c r="C23" s="9">
        <f t="shared" si="0"/>
        <v>6630.4933959999998</v>
      </c>
      <c r="D23" s="195">
        <f>B23+B$36+B$38</f>
        <v>11301.595375999999</v>
      </c>
    </row>
    <row r="24" spans="1:4" s="49" customFormat="1" ht="11.45" customHeight="1">
      <c r="A24" s="40" t="s">
        <v>608</v>
      </c>
      <c r="B24" s="9">
        <v>6630.4933959999998</v>
      </c>
      <c r="C24" s="9">
        <f t="shared" si="0"/>
        <v>6630.4933959999998</v>
      </c>
    </row>
    <row r="25" spans="1:4">
      <c r="A25" s="68" t="s">
        <v>609</v>
      </c>
      <c r="B25" s="9">
        <v>6630.4933959999998</v>
      </c>
      <c r="C25" s="9">
        <f t="shared" si="0"/>
        <v>6630.4933959999998</v>
      </c>
    </row>
    <row r="26" spans="1:4">
      <c r="A26" s="68" t="s">
        <v>610</v>
      </c>
      <c r="B26" s="9">
        <v>7426.1374240000005</v>
      </c>
      <c r="C26" s="9">
        <f t="shared" si="0"/>
        <v>7426.1374240000005</v>
      </c>
    </row>
    <row r="27" spans="1:4">
      <c r="A27" s="68" t="s">
        <v>611</v>
      </c>
      <c r="B27" s="9">
        <v>13261.461151999998</v>
      </c>
      <c r="C27" s="9">
        <f t="shared" si="0"/>
        <v>13261.461151999998</v>
      </c>
    </row>
    <row r="28" spans="1:4">
      <c r="A28" s="69" t="s">
        <v>612</v>
      </c>
      <c r="B28" s="9"/>
      <c r="C28" s="9"/>
    </row>
    <row r="29" spans="1:4" ht="12.75">
      <c r="A29" s="68" t="s">
        <v>613</v>
      </c>
      <c r="B29" s="9">
        <v>6861.0639799999999</v>
      </c>
      <c r="C29" s="9">
        <f t="shared" si="0"/>
        <v>6861.0639799999999</v>
      </c>
      <c r="D29" s="195">
        <f>B29+B$36+B$38</f>
        <v>11532.16596</v>
      </c>
    </row>
    <row r="30" spans="1:4">
      <c r="A30" s="68" t="s">
        <v>614</v>
      </c>
      <c r="B30" s="9">
        <v>6861.0639799999999</v>
      </c>
      <c r="C30" s="9">
        <f t="shared" si="0"/>
        <v>6861.0639799999999</v>
      </c>
    </row>
    <row r="31" spans="1:4">
      <c r="A31" s="68" t="s">
        <v>615</v>
      </c>
      <c r="B31" s="9">
        <v>6861.0639799999999</v>
      </c>
      <c r="C31" s="9">
        <f t="shared" si="0"/>
        <v>6861.0639799999999</v>
      </c>
    </row>
    <row r="32" spans="1:4">
      <c r="A32" s="68" t="s">
        <v>616</v>
      </c>
      <c r="B32" s="9">
        <v>7684.4264439999997</v>
      </c>
      <c r="C32" s="9">
        <f t="shared" si="0"/>
        <v>7684.4264439999997</v>
      </c>
    </row>
    <row r="33" spans="1:3">
      <c r="A33" s="68" t="s">
        <v>617</v>
      </c>
      <c r="B33" s="9">
        <v>13722.12796</v>
      </c>
      <c r="C33" s="9">
        <f t="shared" si="0"/>
        <v>13722.12796</v>
      </c>
    </row>
    <row r="34" spans="1:3" ht="12">
      <c r="A34" s="100" t="s">
        <v>618</v>
      </c>
      <c r="B34" s="9"/>
      <c r="C34" s="9"/>
    </row>
    <row r="35" spans="1:3">
      <c r="A35" s="68" t="s">
        <v>619</v>
      </c>
      <c r="B35" s="9">
        <v>613.03124000000003</v>
      </c>
      <c r="C35" s="9">
        <f t="shared" si="0"/>
        <v>613.03124000000003</v>
      </c>
    </row>
    <row r="36" spans="1:3">
      <c r="A36" s="68" t="s">
        <v>620</v>
      </c>
      <c r="B36" s="9">
        <v>2298.3848839999996</v>
      </c>
      <c r="C36" s="9">
        <f t="shared" si="0"/>
        <v>2298.3848839999996</v>
      </c>
    </row>
    <row r="37" spans="1:3">
      <c r="A37" s="68" t="s">
        <v>621</v>
      </c>
      <c r="B37" s="9">
        <v>2758.0713479999999</v>
      </c>
      <c r="C37" s="9">
        <f t="shared" si="0"/>
        <v>2758.0713479999999</v>
      </c>
    </row>
    <row r="38" spans="1:3">
      <c r="A38" s="68" t="s">
        <v>592</v>
      </c>
      <c r="B38" s="9">
        <v>2372.7170959999999</v>
      </c>
      <c r="C38" s="9">
        <f t="shared" si="0"/>
        <v>2372.7170959999999</v>
      </c>
    </row>
    <row r="39" spans="1:3">
      <c r="A39" s="68" t="s">
        <v>593</v>
      </c>
      <c r="B39" s="9">
        <v>2847.2668399999998</v>
      </c>
      <c r="C39" s="9">
        <f t="shared" si="0"/>
        <v>2847.2668399999998</v>
      </c>
    </row>
    <row r="41" spans="1:3" ht="12.75">
      <c r="A41" s="91" t="s">
        <v>317</v>
      </c>
    </row>
    <row r="42" spans="1:3" ht="14.25">
      <c r="A42" s="282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42" location="ДЭ!A21" display="Цены на доборные элементы находятся на листе &quot;ДЭ&quot;"/>
  </hyperlinks>
  <pageMargins left="0.11811023622047245" right="0.11811023622047245" top="0.15748031496062992" bottom="0.15748031496062992" header="0.31496062992125984" footer="0.31496062992125984"/>
  <pageSetup paperSize="9" scale="9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1153"/>
  <sheetViews>
    <sheetView workbookViewId="0">
      <selection activeCell="A2" sqref="A2:C4"/>
    </sheetView>
  </sheetViews>
  <sheetFormatPr defaultRowHeight="15"/>
  <cols>
    <col min="1" max="1" width="42.21875" style="43" customWidth="1"/>
    <col min="2" max="2" width="8.88671875" style="46" customWidth="1"/>
    <col min="3" max="3" width="8.88671875" style="43"/>
    <col min="4" max="4" width="13.77734375" style="43" customWidth="1"/>
    <col min="5" max="16384" width="8.88671875" style="43"/>
  </cols>
  <sheetData>
    <row r="1" spans="1:4" ht="12" customHeight="1">
      <c r="A1" s="301" t="s">
        <v>1743</v>
      </c>
      <c r="B1" s="301"/>
      <c r="C1" s="301"/>
    </row>
    <row r="2" spans="1:4" ht="12" customHeight="1">
      <c r="A2" s="301" t="s">
        <v>2232</v>
      </c>
      <c r="B2" s="301"/>
      <c r="C2" s="301"/>
    </row>
    <row r="3" spans="1:4" ht="12" customHeight="1">
      <c r="A3" s="301" t="s">
        <v>2233</v>
      </c>
      <c r="B3" s="301"/>
      <c r="C3" s="301"/>
    </row>
    <row r="4" spans="1:4" ht="12" customHeight="1">
      <c r="A4" s="301" t="s">
        <v>2234</v>
      </c>
      <c r="B4" s="301"/>
      <c r="C4" s="301"/>
    </row>
    <row r="5" spans="1:4" ht="12" customHeight="1">
      <c r="A5" s="1"/>
      <c r="B5" s="2"/>
      <c r="C5" s="1"/>
    </row>
    <row r="6" spans="1:4" ht="15" customHeight="1">
      <c r="A6" s="302" t="s">
        <v>121</v>
      </c>
      <c r="B6" s="302"/>
      <c r="C6" s="302"/>
    </row>
    <row r="7" spans="1:4" ht="12" customHeight="1" thickBot="1">
      <c r="A7" s="42" t="s">
        <v>1019</v>
      </c>
      <c r="B7" s="3"/>
      <c r="C7" s="4"/>
    </row>
    <row r="8" spans="1:4" ht="12" customHeight="1" thickBot="1">
      <c r="A8" s="1"/>
      <c r="B8" s="10" t="s">
        <v>122</v>
      </c>
      <c r="C8" s="44">
        <v>0</v>
      </c>
    </row>
    <row r="9" spans="1:4" ht="9.75" customHeight="1" thickBot="1">
      <c r="A9" s="5"/>
      <c r="B9" s="6"/>
      <c r="C9" s="5"/>
    </row>
    <row r="10" spans="1:4" ht="37.5" customHeight="1" thickBot="1">
      <c r="A10" s="58" t="s">
        <v>120</v>
      </c>
      <c r="B10" s="59" t="s">
        <v>117</v>
      </c>
      <c r="C10" s="59" t="s">
        <v>119</v>
      </c>
      <c r="D10" s="200" t="s">
        <v>1742</v>
      </c>
    </row>
    <row r="11" spans="1:4" ht="12" customHeight="1">
      <c r="A11" s="135" t="s">
        <v>15</v>
      </c>
      <c r="B11" s="82"/>
      <c r="C11" s="77"/>
      <c r="D11" s="195"/>
    </row>
    <row r="12" spans="1:4" ht="12" customHeight="1">
      <c r="A12" s="80" t="s">
        <v>16</v>
      </c>
      <c r="B12" s="47"/>
      <c r="C12" s="33"/>
      <c r="D12" s="195"/>
    </row>
    <row r="13" spans="1:4" ht="12" customHeight="1">
      <c r="A13" s="81" t="s">
        <v>17</v>
      </c>
      <c r="B13" s="45">
        <v>2680.1023759999998</v>
      </c>
      <c r="C13" s="9">
        <f>B13-(B13*$C$8)</f>
        <v>2680.1023759999998</v>
      </c>
      <c r="D13" s="195">
        <f>B13+B$39+B$42</f>
        <v>4886.3349239999998</v>
      </c>
    </row>
    <row r="14" spans="1:4" ht="12" customHeight="1">
      <c r="A14" s="81" t="s">
        <v>18</v>
      </c>
      <c r="B14" s="45">
        <v>2680.1023759999998</v>
      </c>
      <c r="C14" s="9">
        <f t="shared" ref="C14:C45" si="0">B14-(B14*$C$8)</f>
        <v>2680.1023759999998</v>
      </c>
    </row>
    <row r="15" spans="1:4" ht="12" customHeight="1">
      <c r="A15" s="81" t="s">
        <v>19</v>
      </c>
      <c r="B15" s="45">
        <v>2680.1023759999998</v>
      </c>
      <c r="C15" s="9">
        <f t="shared" si="0"/>
        <v>2680.1023759999998</v>
      </c>
    </row>
    <row r="16" spans="1:4" ht="12" customHeight="1">
      <c r="A16" s="81" t="s">
        <v>20</v>
      </c>
      <c r="B16" s="45">
        <v>3000.7222999999999</v>
      </c>
      <c r="C16" s="9">
        <f t="shared" si="0"/>
        <v>3000.7222999999999</v>
      </c>
    </row>
    <row r="17" spans="1:4" ht="12" customHeight="1">
      <c r="A17" s="80" t="s">
        <v>21</v>
      </c>
      <c r="B17" s="45"/>
      <c r="C17" s="9"/>
    </row>
    <row r="18" spans="1:4" ht="12" customHeight="1">
      <c r="A18" s="81" t="s">
        <v>22</v>
      </c>
      <c r="B18" s="45">
        <v>3745.0089520000001</v>
      </c>
      <c r="C18" s="9">
        <f t="shared" si="0"/>
        <v>3745.0089520000001</v>
      </c>
      <c r="D18" s="195">
        <f>B18+B$39+B$42</f>
        <v>5951.2415000000001</v>
      </c>
    </row>
    <row r="19" spans="1:4" ht="12" customHeight="1">
      <c r="A19" s="81" t="s">
        <v>23</v>
      </c>
      <c r="B19" s="45">
        <v>3745.0089520000001</v>
      </c>
      <c r="C19" s="9">
        <f t="shared" si="0"/>
        <v>3745.0089520000001</v>
      </c>
    </row>
    <row r="20" spans="1:4" ht="12" customHeight="1">
      <c r="A20" s="81" t="s">
        <v>24</v>
      </c>
      <c r="B20" s="45">
        <v>4193.4372720000001</v>
      </c>
      <c r="C20" s="9">
        <f t="shared" si="0"/>
        <v>4193.4372720000001</v>
      </c>
    </row>
    <row r="21" spans="1:4" ht="12" customHeight="1">
      <c r="A21" s="81" t="s">
        <v>25</v>
      </c>
      <c r="B21" s="45">
        <v>7489.4328600000008</v>
      </c>
      <c r="C21" s="9">
        <f t="shared" si="0"/>
        <v>7489.4328600000008</v>
      </c>
    </row>
    <row r="22" spans="1:4" ht="12" customHeight="1">
      <c r="A22" s="80" t="s">
        <v>26</v>
      </c>
      <c r="B22" s="45"/>
      <c r="C22" s="9"/>
    </row>
    <row r="23" spans="1:4" ht="12" customHeight="1">
      <c r="A23" s="81" t="s">
        <v>27</v>
      </c>
      <c r="B23" s="45">
        <v>3950.5649519999997</v>
      </c>
      <c r="C23" s="9">
        <f t="shared" si="0"/>
        <v>3950.5649519999997</v>
      </c>
      <c r="D23" s="195">
        <f>B23+B$39+B$42</f>
        <v>6156.7974999999997</v>
      </c>
    </row>
    <row r="24" spans="1:4" ht="12" customHeight="1">
      <c r="A24" s="81" t="s">
        <v>28</v>
      </c>
      <c r="B24" s="45">
        <v>3950.5649519999997</v>
      </c>
      <c r="C24" s="9">
        <f t="shared" si="0"/>
        <v>3950.5649519999997</v>
      </c>
    </row>
    <row r="25" spans="1:4" ht="12" customHeight="1">
      <c r="A25" s="81" t="s">
        <v>29</v>
      </c>
      <c r="B25" s="45">
        <v>3950.5649519999997</v>
      </c>
      <c r="C25" s="9">
        <f t="shared" si="0"/>
        <v>3950.5649519999997</v>
      </c>
    </row>
    <row r="26" spans="1:4" ht="12" customHeight="1">
      <c r="A26" s="81" t="s">
        <v>30</v>
      </c>
      <c r="B26" s="45">
        <v>4425.3518759999997</v>
      </c>
      <c r="C26" s="9">
        <f t="shared" si="0"/>
        <v>4425.3518759999997</v>
      </c>
    </row>
    <row r="27" spans="1:4" ht="12" customHeight="1">
      <c r="A27" s="80" t="s">
        <v>31</v>
      </c>
      <c r="B27" s="45"/>
      <c r="C27" s="9"/>
    </row>
    <row r="28" spans="1:4" ht="12" customHeight="1">
      <c r="A28" s="81" t="s">
        <v>32</v>
      </c>
      <c r="B28" s="45">
        <v>5829.520724</v>
      </c>
      <c r="C28" s="9">
        <f t="shared" si="0"/>
        <v>5829.520724</v>
      </c>
      <c r="D28" s="195">
        <f>B28+B$39+B$42</f>
        <v>8035.7532719999999</v>
      </c>
    </row>
    <row r="29" spans="1:4" ht="12" customHeight="1">
      <c r="A29" s="81" t="s">
        <v>33</v>
      </c>
      <c r="B29" s="45">
        <v>5829.520724</v>
      </c>
      <c r="C29" s="9">
        <f t="shared" si="0"/>
        <v>5829.520724</v>
      </c>
    </row>
    <row r="30" spans="1:4" ht="12" customHeight="1">
      <c r="A30" s="81" t="s">
        <v>34</v>
      </c>
      <c r="B30" s="45">
        <v>6530.0555720000002</v>
      </c>
      <c r="C30" s="9">
        <f t="shared" si="0"/>
        <v>6530.0555720000002</v>
      </c>
    </row>
    <row r="31" spans="1:4" ht="12" customHeight="1">
      <c r="A31" s="81" t="s">
        <v>35</v>
      </c>
      <c r="B31" s="45">
        <v>11658.582899999999</v>
      </c>
      <c r="C31" s="9">
        <f t="shared" si="0"/>
        <v>11658.582899999999</v>
      </c>
    </row>
    <row r="32" spans="1:4" ht="12" customHeight="1">
      <c r="A32" s="80" t="s">
        <v>36</v>
      </c>
      <c r="B32" s="45"/>
      <c r="C32" s="9"/>
    </row>
    <row r="33" spans="1:4" ht="12" customHeight="1">
      <c r="A33" s="81" t="s">
        <v>37</v>
      </c>
      <c r="B33" s="45">
        <v>5020.5155560000003</v>
      </c>
      <c r="C33" s="9">
        <f t="shared" si="0"/>
        <v>5020.5155560000003</v>
      </c>
      <c r="D33" s="195">
        <f>B33+B$39+B$42</f>
        <v>7226.7481040000002</v>
      </c>
    </row>
    <row r="34" spans="1:4" ht="12" customHeight="1">
      <c r="A34" s="81" t="s">
        <v>38</v>
      </c>
      <c r="B34" s="45">
        <v>5020.5155560000003</v>
      </c>
      <c r="C34" s="9">
        <f t="shared" si="0"/>
        <v>5020.5155560000003</v>
      </c>
    </row>
    <row r="35" spans="1:4" ht="12" customHeight="1">
      <c r="A35" s="81" t="s">
        <v>39</v>
      </c>
      <c r="B35" s="45">
        <v>5324.3273239999999</v>
      </c>
      <c r="C35" s="9">
        <f t="shared" si="0"/>
        <v>5324.3273239999999</v>
      </c>
    </row>
    <row r="36" spans="1:4" ht="12" customHeight="1">
      <c r="A36" s="81" t="s">
        <v>40</v>
      </c>
      <c r="B36" s="45">
        <v>10041.157608000001</v>
      </c>
      <c r="C36" s="9">
        <f t="shared" si="0"/>
        <v>10041.157608000001</v>
      </c>
    </row>
    <row r="37" spans="1:4" ht="12" customHeight="1">
      <c r="A37" s="136" t="s">
        <v>41</v>
      </c>
      <c r="B37" s="45"/>
      <c r="C37" s="9"/>
    </row>
    <row r="38" spans="1:4" ht="12" customHeight="1">
      <c r="A38" s="80" t="s">
        <v>44</v>
      </c>
      <c r="B38" s="45"/>
      <c r="C38" s="9"/>
    </row>
    <row r="39" spans="1:4" ht="12" customHeight="1">
      <c r="A39" s="81" t="s">
        <v>125</v>
      </c>
      <c r="B39" s="45">
        <v>1199.5299440000001</v>
      </c>
      <c r="C39" s="9">
        <f t="shared" si="0"/>
        <v>1199.5299440000001</v>
      </c>
    </row>
    <row r="40" spans="1:4" ht="12" customHeight="1">
      <c r="A40" s="81" t="s">
        <v>126</v>
      </c>
      <c r="B40" s="45">
        <v>1343.4349560000001</v>
      </c>
      <c r="C40" s="9">
        <f t="shared" si="0"/>
        <v>1343.4349560000001</v>
      </c>
    </row>
    <row r="41" spans="1:4" ht="12" customHeight="1">
      <c r="A41" s="80" t="s">
        <v>45</v>
      </c>
      <c r="B41" s="45"/>
      <c r="C41" s="9"/>
    </row>
    <row r="42" spans="1:4" ht="12" customHeight="1">
      <c r="A42" s="81" t="s">
        <v>46</v>
      </c>
      <c r="B42" s="45">
        <v>1006.702604</v>
      </c>
      <c r="C42" s="9">
        <f t="shared" si="0"/>
        <v>1006.702604</v>
      </c>
    </row>
    <row r="43" spans="1:4" ht="12" customHeight="1">
      <c r="A43" s="81" t="s">
        <v>47</v>
      </c>
      <c r="B43" s="45">
        <v>1197.12652</v>
      </c>
      <c r="C43" s="9">
        <f t="shared" si="0"/>
        <v>1197.12652</v>
      </c>
    </row>
    <row r="44" spans="1:4" ht="12" customHeight="1">
      <c r="A44" s="81" t="s">
        <v>48</v>
      </c>
      <c r="B44" s="45">
        <v>1261.339052</v>
      </c>
      <c r="C44" s="9">
        <f t="shared" si="0"/>
        <v>1261.339052</v>
      </c>
    </row>
    <row r="45" spans="1:4" ht="12" customHeight="1">
      <c r="A45" s="81" t="s">
        <v>49</v>
      </c>
      <c r="B45" s="45">
        <v>1500.9382880000001</v>
      </c>
      <c r="C45" s="9">
        <f t="shared" si="0"/>
        <v>1500.9382880000001</v>
      </c>
    </row>
    <row r="46" spans="1:4" ht="12" customHeight="1">
      <c r="A46" s="46"/>
      <c r="C46" s="46"/>
    </row>
    <row r="47" spans="1:4" ht="12" customHeight="1">
      <c r="A47" s="91" t="s">
        <v>317</v>
      </c>
      <c r="B47" s="155"/>
      <c r="C47" s="46"/>
    </row>
    <row r="48" spans="1:4" ht="12" customHeight="1">
      <c r="A48" s="283" t="s">
        <v>1585</v>
      </c>
      <c r="B48" s="155"/>
      <c r="C48" s="46"/>
    </row>
    <row r="49" spans="1:3" ht="12" customHeight="1">
      <c r="A49" s="46"/>
      <c r="C49" s="46"/>
    </row>
    <row r="50" spans="1:3" ht="12" customHeight="1">
      <c r="A50" s="46"/>
      <c r="C50" s="46"/>
    </row>
    <row r="51" spans="1:3" ht="12" customHeight="1">
      <c r="A51" s="46"/>
      <c r="C51" s="46"/>
    </row>
    <row r="52" spans="1:3" ht="12" customHeight="1">
      <c r="A52" s="46"/>
      <c r="C52" s="46"/>
    </row>
    <row r="53" spans="1:3" ht="12" customHeight="1">
      <c r="A53" s="46"/>
      <c r="C53" s="46"/>
    </row>
    <row r="54" spans="1:3" ht="12" customHeight="1">
      <c r="A54" s="46"/>
      <c r="C54" s="46"/>
    </row>
    <row r="55" spans="1:3" ht="12" customHeight="1">
      <c r="A55" s="46"/>
      <c r="C55" s="46"/>
    </row>
    <row r="56" spans="1:3" ht="12" customHeight="1">
      <c r="A56" s="46"/>
      <c r="C56" s="46"/>
    </row>
    <row r="57" spans="1:3" ht="12" customHeight="1">
      <c r="A57" s="46"/>
      <c r="C57" s="46"/>
    </row>
    <row r="58" spans="1:3" ht="12" customHeight="1">
      <c r="A58" s="46"/>
      <c r="C58" s="46"/>
    </row>
    <row r="59" spans="1:3">
      <c r="A59" s="46"/>
      <c r="C59" s="46"/>
    </row>
    <row r="60" spans="1:3">
      <c r="A60" s="46"/>
      <c r="C60" s="46"/>
    </row>
    <row r="61" spans="1:3">
      <c r="A61" s="46"/>
      <c r="C61" s="46"/>
    </row>
    <row r="62" spans="1:3">
      <c r="A62" s="46"/>
      <c r="C62" s="46"/>
    </row>
    <row r="63" spans="1:3">
      <c r="A63" s="46"/>
      <c r="C63" s="46"/>
    </row>
    <row r="64" spans="1:3">
      <c r="A64" s="46"/>
      <c r="C64" s="46"/>
    </row>
    <row r="65" spans="1:3">
      <c r="A65" s="46"/>
      <c r="C65" s="46"/>
    </row>
    <row r="66" spans="1:3">
      <c r="A66" s="46"/>
      <c r="C66" s="46"/>
    </row>
    <row r="67" spans="1:3">
      <c r="A67" s="46"/>
      <c r="C67" s="46"/>
    </row>
    <row r="68" spans="1:3">
      <c r="A68" s="46"/>
      <c r="C68" s="46"/>
    </row>
    <row r="69" spans="1:3">
      <c r="A69" s="46"/>
      <c r="C69" s="46"/>
    </row>
    <row r="70" spans="1:3">
      <c r="A70" s="46"/>
      <c r="C70" s="46"/>
    </row>
    <row r="71" spans="1:3">
      <c r="A71" s="46"/>
      <c r="C71" s="46"/>
    </row>
    <row r="72" spans="1:3">
      <c r="A72" s="46"/>
      <c r="C72" s="46"/>
    </row>
    <row r="73" spans="1:3">
      <c r="A73" s="46"/>
      <c r="C73" s="46"/>
    </row>
    <row r="74" spans="1:3">
      <c r="A74" s="46"/>
      <c r="C74" s="46"/>
    </row>
    <row r="75" spans="1:3">
      <c r="A75" s="46"/>
      <c r="C75" s="46"/>
    </row>
    <row r="76" spans="1:3">
      <c r="A76" s="46"/>
      <c r="C76" s="46"/>
    </row>
    <row r="77" spans="1:3">
      <c r="A77" s="46"/>
      <c r="C77" s="46"/>
    </row>
    <row r="78" spans="1:3">
      <c r="A78" s="46"/>
      <c r="C78" s="46"/>
    </row>
    <row r="79" spans="1:3">
      <c r="A79" s="46"/>
      <c r="C79" s="46"/>
    </row>
    <row r="80" spans="1:3">
      <c r="A80" s="46"/>
      <c r="C80" s="46"/>
    </row>
    <row r="81" spans="1:3">
      <c r="A81" s="46"/>
      <c r="C81" s="46"/>
    </row>
    <row r="82" spans="1:3">
      <c r="A82" s="46"/>
      <c r="C82" s="46"/>
    </row>
    <row r="83" spans="1:3">
      <c r="A83" s="46"/>
      <c r="C83" s="46"/>
    </row>
    <row r="84" spans="1:3">
      <c r="A84" s="46"/>
      <c r="C84" s="46"/>
    </row>
    <row r="85" spans="1:3">
      <c r="A85" s="46"/>
      <c r="C85" s="46"/>
    </row>
    <row r="86" spans="1:3">
      <c r="A86" s="46"/>
      <c r="C86" s="46"/>
    </row>
    <row r="87" spans="1:3">
      <c r="A87" s="46"/>
      <c r="C87" s="46"/>
    </row>
    <row r="88" spans="1:3">
      <c r="A88" s="46"/>
      <c r="C88" s="46"/>
    </row>
    <row r="89" spans="1:3">
      <c r="A89" s="46"/>
      <c r="C89" s="46"/>
    </row>
    <row r="90" spans="1:3">
      <c r="A90" s="46"/>
      <c r="C90" s="46"/>
    </row>
    <row r="91" spans="1:3">
      <c r="A91" s="46"/>
      <c r="C91" s="46"/>
    </row>
    <row r="92" spans="1:3">
      <c r="A92" s="46"/>
      <c r="C92" s="46"/>
    </row>
    <row r="93" spans="1:3">
      <c r="A93" s="46"/>
      <c r="C93" s="46"/>
    </row>
    <row r="94" spans="1:3">
      <c r="A94" s="46"/>
      <c r="C94" s="46"/>
    </row>
    <row r="95" spans="1:3">
      <c r="A95" s="46"/>
      <c r="C95" s="46"/>
    </row>
    <row r="96" spans="1:3">
      <c r="A96" s="46"/>
      <c r="C96" s="46"/>
    </row>
    <row r="97" spans="1:3">
      <c r="A97" s="46"/>
      <c r="C97" s="46"/>
    </row>
    <row r="98" spans="1:3">
      <c r="A98" s="46"/>
      <c r="C98" s="46"/>
    </row>
    <row r="99" spans="1:3">
      <c r="A99" s="46"/>
      <c r="C99" s="46"/>
    </row>
    <row r="100" spans="1:3">
      <c r="A100" s="46"/>
      <c r="C100" s="46"/>
    </row>
    <row r="101" spans="1:3">
      <c r="A101" s="46"/>
      <c r="C101" s="46"/>
    </row>
    <row r="102" spans="1:3">
      <c r="A102" s="46"/>
      <c r="C102" s="46"/>
    </row>
    <row r="103" spans="1:3">
      <c r="A103" s="46"/>
      <c r="C103" s="46"/>
    </row>
    <row r="104" spans="1:3">
      <c r="A104" s="46"/>
      <c r="C104" s="46"/>
    </row>
    <row r="105" spans="1:3">
      <c r="A105" s="46"/>
      <c r="C105" s="46"/>
    </row>
    <row r="106" spans="1:3">
      <c r="A106" s="46"/>
      <c r="C106" s="46"/>
    </row>
    <row r="107" spans="1:3">
      <c r="A107" s="46"/>
      <c r="C107" s="46"/>
    </row>
    <row r="108" spans="1:3">
      <c r="A108" s="46"/>
      <c r="C108" s="46"/>
    </row>
    <row r="109" spans="1:3">
      <c r="A109" s="46"/>
      <c r="C109" s="46"/>
    </row>
    <row r="110" spans="1:3">
      <c r="A110" s="46"/>
      <c r="C110" s="46"/>
    </row>
    <row r="111" spans="1:3">
      <c r="A111" s="46"/>
      <c r="C111" s="46"/>
    </row>
    <row r="112" spans="1:3">
      <c r="A112" s="46"/>
      <c r="C112" s="46"/>
    </row>
    <row r="113" spans="1:3">
      <c r="A113" s="46"/>
      <c r="C113" s="46"/>
    </row>
    <row r="114" spans="1:3">
      <c r="A114" s="46"/>
      <c r="C114" s="46"/>
    </row>
    <row r="115" spans="1:3">
      <c r="A115" s="46"/>
      <c r="C115" s="46"/>
    </row>
    <row r="116" spans="1:3">
      <c r="A116" s="46"/>
      <c r="C116" s="46"/>
    </row>
    <row r="117" spans="1:3">
      <c r="A117" s="46"/>
      <c r="C117" s="46"/>
    </row>
    <row r="118" spans="1:3">
      <c r="A118" s="46"/>
      <c r="C118" s="46"/>
    </row>
    <row r="119" spans="1:3">
      <c r="A119" s="46"/>
      <c r="C119" s="46"/>
    </row>
    <row r="120" spans="1:3">
      <c r="A120" s="46"/>
      <c r="C120" s="46"/>
    </row>
    <row r="121" spans="1:3">
      <c r="A121" s="46"/>
      <c r="C121" s="46"/>
    </row>
    <row r="122" spans="1:3">
      <c r="A122" s="46"/>
      <c r="C122" s="46"/>
    </row>
    <row r="123" spans="1:3">
      <c r="A123" s="46"/>
      <c r="C123" s="46"/>
    </row>
    <row r="124" spans="1:3">
      <c r="A124" s="46"/>
      <c r="C124" s="46"/>
    </row>
    <row r="125" spans="1:3">
      <c r="A125" s="46"/>
      <c r="C125" s="46"/>
    </row>
    <row r="126" spans="1:3">
      <c r="A126" s="46"/>
      <c r="C126" s="46"/>
    </row>
    <row r="127" spans="1:3">
      <c r="A127" s="46"/>
      <c r="C127" s="46"/>
    </row>
    <row r="128" spans="1:3">
      <c r="A128" s="46"/>
      <c r="C128" s="46"/>
    </row>
    <row r="129" spans="1:3">
      <c r="A129" s="46"/>
      <c r="C129" s="46"/>
    </row>
    <row r="130" spans="1:3">
      <c r="A130" s="46"/>
      <c r="C130" s="46"/>
    </row>
    <row r="131" spans="1:3">
      <c r="A131" s="46"/>
      <c r="C131" s="46"/>
    </row>
    <row r="132" spans="1:3">
      <c r="A132" s="46"/>
      <c r="C132" s="46"/>
    </row>
    <row r="133" spans="1:3">
      <c r="A133" s="46"/>
      <c r="C133" s="46"/>
    </row>
    <row r="134" spans="1:3">
      <c r="A134" s="46"/>
      <c r="C134" s="46"/>
    </row>
    <row r="135" spans="1:3">
      <c r="A135" s="46"/>
      <c r="C135" s="46"/>
    </row>
    <row r="136" spans="1:3">
      <c r="A136" s="46"/>
      <c r="C136" s="46"/>
    </row>
    <row r="137" spans="1:3">
      <c r="A137" s="46"/>
      <c r="C137" s="46"/>
    </row>
    <row r="138" spans="1:3">
      <c r="A138" s="46"/>
      <c r="C138" s="46"/>
    </row>
    <row r="139" spans="1:3">
      <c r="A139" s="46"/>
      <c r="C139" s="46"/>
    </row>
    <row r="140" spans="1:3">
      <c r="A140" s="46"/>
      <c r="C140" s="46"/>
    </row>
    <row r="141" spans="1:3">
      <c r="A141" s="46"/>
      <c r="C141" s="46"/>
    </row>
    <row r="142" spans="1:3">
      <c r="A142" s="46"/>
      <c r="C142" s="46"/>
    </row>
    <row r="143" spans="1:3">
      <c r="A143" s="46"/>
      <c r="C143" s="46"/>
    </row>
    <row r="144" spans="1:3">
      <c r="A144" s="46"/>
      <c r="C144" s="46"/>
    </row>
    <row r="145" spans="1:3">
      <c r="A145" s="46"/>
      <c r="C145" s="46"/>
    </row>
    <row r="146" spans="1:3">
      <c r="A146" s="46"/>
      <c r="C146" s="46"/>
    </row>
    <row r="147" spans="1:3">
      <c r="A147" s="46"/>
      <c r="C147" s="46"/>
    </row>
    <row r="148" spans="1:3">
      <c r="A148" s="46"/>
      <c r="C148" s="46"/>
    </row>
    <row r="149" spans="1:3">
      <c r="A149" s="46"/>
      <c r="C149" s="46"/>
    </row>
    <row r="150" spans="1:3">
      <c r="A150" s="46"/>
      <c r="C150" s="46"/>
    </row>
    <row r="151" spans="1:3">
      <c r="A151" s="46"/>
      <c r="C151" s="46"/>
    </row>
    <row r="152" spans="1:3">
      <c r="A152" s="46"/>
      <c r="C152" s="46"/>
    </row>
    <row r="153" spans="1:3">
      <c r="A153" s="46"/>
      <c r="C153" s="46"/>
    </row>
    <row r="154" spans="1:3">
      <c r="A154" s="46"/>
      <c r="C154" s="46"/>
    </row>
    <row r="155" spans="1:3">
      <c r="A155" s="46"/>
      <c r="C155" s="46"/>
    </row>
    <row r="156" spans="1:3">
      <c r="A156" s="46"/>
      <c r="C156" s="46"/>
    </row>
    <row r="157" spans="1:3">
      <c r="A157" s="46"/>
      <c r="C157" s="46"/>
    </row>
    <row r="158" spans="1:3">
      <c r="A158" s="46"/>
      <c r="C158" s="46"/>
    </row>
    <row r="159" spans="1:3">
      <c r="A159" s="46"/>
      <c r="C159" s="46"/>
    </row>
    <row r="160" spans="1:3">
      <c r="A160" s="46"/>
      <c r="C160" s="46"/>
    </row>
    <row r="161" spans="1:3">
      <c r="A161" s="46"/>
      <c r="C161" s="46"/>
    </row>
    <row r="162" spans="1:3">
      <c r="A162" s="46"/>
      <c r="C162" s="46"/>
    </row>
    <row r="163" spans="1:3">
      <c r="A163" s="46"/>
      <c r="C163" s="46"/>
    </row>
    <row r="164" spans="1:3">
      <c r="A164" s="46"/>
      <c r="C164" s="46"/>
    </row>
    <row r="165" spans="1:3">
      <c r="A165" s="46"/>
      <c r="C165" s="46"/>
    </row>
    <row r="166" spans="1:3">
      <c r="A166" s="46"/>
      <c r="C166" s="46"/>
    </row>
    <row r="167" spans="1:3">
      <c r="A167" s="46"/>
      <c r="C167" s="46"/>
    </row>
    <row r="168" spans="1:3">
      <c r="A168" s="46"/>
      <c r="C168" s="46"/>
    </row>
    <row r="169" spans="1:3">
      <c r="A169" s="46"/>
      <c r="C169" s="46"/>
    </row>
    <row r="170" spans="1:3">
      <c r="A170" s="46"/>
      <c r="C170" s="46"/>
    </row>
    <row r="171" spans="1:3">
      <c r="A171" s="46"/>
      <c r="C171" s="46"/>
    </row>
    <row r="172" spans="1:3">
      <c r="A172" s="46"/>
      <c r="C172" s="46"/>
    </row>
    <row r="173" spans="1:3">
      <c r="A173" s="46"/>
      <c r="C173" s="46"/>
    </row>
    <row r="174" spans="1:3">
      <c r="A174" s="46"/>
      <c r="C174" s="46"/>
    </row>
    <row r="175" spans="1:3">
      <c r="A175" s="46"/>
      <c r="C175" s="46"/>
    </row>
    <row r="176" spans="1:3">
      <c r="A176" s="46"/>
      <c r="C176" s="46"/>
    </row>
    <row r="177" spans="1:3">
      <c r="A177" s="46"/>
      <c r="C177" s="46"/>
    </row>
    <row r="178" spans="1:3">
      <c r="A178" s="46"/>
      <c r="C178" s="46"/>
    </row>
    <row r="179" spans="1:3">
      <c r="A179" s="46"/>
      <c r="C179" s="46"/>
    </row>
    <row r="180" spans="1:3">
      <c r="A180" s="46"/>
      <c r="C180" s="46"/>
    </row>
    <row r="181" spans="1:3">
      <c r="A181" s="46"/>
      <c r="C181" s="46"/>
    </row>
    <row r="182" spans="1:3">
      <c r="A182" s="46"/>
      <c r="C182" s="46"/>
    </row>
    <row r="183" spans="1:3">
      <c r="A183" s="46"/>
      <c r="C183" s="46"/>
    </row>
    <row r="184" spans="1:3">
      <c r="A184" s="46"/>
      <c r="C184" s="46"/>
    </row>
    <row r="185" spans="1:3">
      <c r="A185" s="46"/>
      <c r="C185" s="46"/>
    </row>
    <row r="186" spans="1:3">
      <c r="A186" s="46"/>
      <c r="C186" s="46"/>
    </row>
    <row r="187" spans="1:3">
      <c r="A187" s="46"/>
      <c r="C187" s="46"/>
    </row>
    <row r="188" spans="1:3">
      <c r="A188" s="46"/>
      <c r="C188" s="46"/>
    </row>
    <row r="189" spans="1:3">
      <c r="A189" s="46"/>
      <c r="C189" s="46"/>
    </row>
    <row r="190" spans="1:3">
      <c r="A190" s="46"/>
      <c r="C190" s="46"/>
    </row>
    <row r="191" spans="1:3">
      <c r="A191" s="46"/>
      <c r="C191" s="46"/>
    </row>
    <row r="192" spans="1:3">
      <c r="A192" s="46"/>
      <c r="C192" s="46"/>
    </row>
    <row r="193" spans="1:3">
      <c r="A193" s="46"/>
      <c r="C193" s="46"/>
    </row>
    <row r="194" spans="1:3">
      <c r="A194" s="46"/>
      <c r="C194" s="46"/>
    </row>
    <row r="195" spans="1:3">
      <c r="A195" s="46"/>
      <c r="C195" s="46"/>
    </row>
    <row r="196" spans="1:3">
      <c r="A196" s="46"/>
      <c r="C196" s="46"/>
    </row>
    <row r="197" spans="1:3">
      <c r="A197" s="46"/>
      <c r="C197" s="46"/>
    </row>
    <row r="198" spans="1:3">
      <c r="A198" s="46"/>
      <c r="C198" s="46"/>
    </row>
    <row r="199" spans="1:3">
      <c r="A199" s="46"/>
      <c r="C199" s="46"/>
    </row>
    <row r="200" spans="1:3">
      <c r="A200" s="46"/>
      <c r="C200" s="46"/>
    </row>
    <row r="201" spans="1:3">
      <c r="A201" s="46"/>
      <c r="C201" s="46"/>
    </row>
    <row r="202" spans="1:3">
      <c r="A202" s="46"/>
      <c r="C202" s="46"/>
    </row>
    <row r="203" spans="1:3">
      <c r="A203" s="46"/>
      <c r="C203" s="46"/>
    </row>
    <row r="204" spans="1:3">
      <c r="A204" s="46"/>
      <c r="C204" s="46"/>
    </row>
    <row r="205" spans="1:3">
      <c r="A205" s="46"/>
      <c r="C205" s="46"/>
    </row>
    <row r="206" spans="1:3">
      <c r="A206" s="46"/>
      <c r="C206" s="46"/>
    </row>
    <row r="207" spans="1:3">
      <c r="A207" s="46"/>
      <c r="C207" s="46"/>
    </row>
    <row r="208" spans="1:3">
      <c r="A208" s="46"/>
      <c r="C208" s="46"/>
    </row>
    <row r="209" spans="1:3">
      <c r="A209" s="46"/>
      <c r="C209" s="46"/>
    </row>
    <row r="210" spans="1:3">
      <c r="A210" s="46"/>
      <c r="C210" s="46"/>
    </row>
    <row r="211" spans="1:3">
      <c r="A211" s="46"/>
      <c r="C211" s="46"/>
    </row>
    <row r="212" spans="1:3">
      <c r="A212" s="46"/>
      <c r="C212" s="46"/>
    </row>
    <row r="213" spans="1:3">
      <c r="A213" s="46"/>
      <c r="C213" s="46"/>
    </row>
    <row r="214" spans="1:3">
      <c r="A214" s="46"/>
      <c r="C214" s="46"/>
    </row>
    <row r="215" spans="1:3">
      <c r="A215" s="46"/>
      <c r="C215" s="46"/>
    </row>
    <row r="216" spans="1:3">
      <c r="A216" s="46"/>
      <c r="C216" s="46"/>
    </row>
    <row r="217" spans="1:3">
      <c r="A217" s="46"/>
      <c r="C217" s="46"/>
    </row>
    <row r="218" spans="1:3">
      <c r="A218" s="46"/>
      <c r="C218" s="46"/>
    </row>
    <row r="219" spans="1:3">
      <c r="A219" s="46"/>
      <c r="C219" s="46"/>
    </row>
    <row r="220" spans="1:3">
      <c r="A220" s="46"/>
      <c r="C220" s="46"/>
    </row>
    <row r="221" spans="1:3">
      <c r="A221" s="46"/>
      <c r="C221" s="46"/>
    </row>
    <row r="222" spans="1:3">
      <c r="A222" s="46"/>
      <c r="C222" s="46"/>
    </row>
    <row r="223" spans="1:3">
      <c r="A223" s="46"/>
      <c r="C223" s="46"/>
    </row>
    <row r="224" spans="1:3">
      <c r="A224" s="46"/>
      <c r="C224" s="46"/>
    </row>
    <row r="225" spans="1:3">
      <c r="A225" s="46"/>
      <c r="C225" s="46"/>
    </row>
    <row r="226" spans="1:3">
      <c r="A226" s="46"/>
      <c r="C226" s="46"/>
    </row>
    <row r="227" spans="1:3">
      <c r="A227" s="46"/>
      <c r="C227" s="46"/>
    </row>
    <row r="228" spans="1:3">
      <c r="A228" s="46"/>
      <c r="C228" s="46"/>
    </row>
    <row r="229" spans="1:3">
      <c r="A229" s="46"/>
      <c r="C229" s="46"/>
    </row>
    <row r="230" spans="1:3">
      <c r="A230" s="46"/>
      <c r="C230" s="46"/>
    </row>
    <row r="231" spans="1:3">
      <c r="A231" s="46"/>
      <c r="C231" s="46"/>
    </row>
    <row r="232" spans="1:3">
      <c r="A232" s="46"/>
      <c r="C232" s="46"/>
    </row>
    <row r="233" spans="1:3">
      <c r="A233" s="46"/>
      <c r="C233" s="46"/>
    </row>
    <row r="234" spans="1:3">
      <c r="A234" s="46"/>
      <c r="C234" s="46"/>
    </row>
    <row r="235" spans="1:3">
      <c r="A235" s="46"/>
      <c r="C235" s="46"/>
    </row>
    <row r="236" spans="1:3">
      <c r="A236" s="46"/>
      <c r="C236" s="46"/>
    </row>
    <row r="237" spans="1:3">
      <c r="A237" s="46"/>
      <c r="C237" s="46"/>
    </row>
    <row r="238" spans="1:3">
      <c r="A238" s="46"/>
      <c r="C238" s="46"/>
    </row>
    <row r="239" spans="1:3">
      <c r="A239" s="46"/>
      <c r="C239" s="46"/>
    </row>
    <row r="240" spans="1:3">
      <c r="A240" s="46"/>
      <c r="C240" s="46"/>
    </row>
    <row r="241" spans="1:3">
      <c r="A241" s="46"/>
      <c r="C241" s="46"/>
    </row>
    <row r="242" spans="1:3">
      <c r="A242" s="46"/>
      <c r="C242" s="46"/>
    </row>
    <row r="243" spans="1:3">
      <c r="A243" s="46"/>
      <c r="C243" s="46"/>
    </row>
    <row r="244" spans="1:3">
      <c r="A244" s="46"/>
      <c r="C244" s="46"/>
    </row>
    <row r="245" spans="1:3">
      <c r="A245" s="46"/>
      <c r="C245" s="46"/>
    </row>
    <row r="246" spans="1:3">
      <c r="A246" s="46"/>
      <c r="C246" s="46"/>
    </row>
    <row r="247" spans="1:3">
      <c r="A247" s="46"/>
      <c r="C247" s="46"/>
    </row>
    <row r="248" spans="1:3">
      <c r="A248" s="46"/>
      <c r="C248" s="46"/>
    </row>
    <row r="249" spans="1:3">
      <c r="A249" s="46"/>
      <c r="C249" s="46"/>
    </row>
    <row r="250" spans="1:3">
      <c r="A250" s="46"/>
      <c r="C250" s="46"/>
    </row>
    <row r="251" spans="1:3">
      <c r="A251" s="46"/>
      <c r="C251" s="46"/>
    </row>
    <row r="252" spans="1:3">
      <c r="A252" s="46"/>
      <c r="C252" s="46"/>
    </row>
    <row r="253" spans="1:3">
      <c r="A253" s="46"/>
      <c r="C253" s="46"/>
    </row>
    <row r="254" spans="1:3">
      <c r="A254" s="46"/>
      <c r="C254" s="46"/>
    </row>
    <row r="255" spans="1:3">
      <c r="A255" s="46"/>
      <c r="C255" s="46"/>
    </row>
    <row r="256" spans="1:3">
      <c r="A256" s="46"/>
      <c r="C256" s="46"/>
    </row>
    <row r="257" spans="1:3">
      <c r="A257" s="46"/>
      <c r="C257" s="46"/>
    </row>
    <row r="258" spans="1:3">
      <c r="A258" s="46"/>
      <c r="C258" s="46"/>
    </row>
    <row r="259" spans="1:3">
      <c r="A259" s="46"/>
      <c r="C259" s="46"/>
    </row>
    <row r="260" spans="1:3">
      <c r="A260" s="46"/>
      <c r="C260" s="46"/>
    </row>
    <row r="261" spans="1:3">
      <c r="A261" s="46"/>
      <c r="C261" s="46"/>
    </row>
    <row r="262" spans="1:3">
      <c r="A262" s="46"/>
      <c r="C262" s="46"/>
    </row>
    <row r="263" spans="1:3">
      <c r="A263" s="46"/>
      <c r="C263" s="46"/>
    </row>
    <row r="264" spans="1:3">
      <c r="A264" s="46"/>
      <c r="C264" s="46"/>
    </row>
    <row r="265" spans="1:3">
      <c r="A265" s="46"/>
      <c r="C265" s="46"/>
    </row>
    <row r="266" spans="1:3">
      <c r="A266" s="46"/>
      <c r="C266" s="46"/>
    </row>
    <row r="267" spans="1:3">
      <c r="A267" s="46"/>
      <c r="C267" s="46"/>
    </row>
    <row r="268" spans="1:3">
      <c r="A268" s="46"/>
      <c r="C268" s="46"/>
    </row>
    <row r="269" spans="1:3">
      <c r="A269" s="46"/>
      <c r="C269" s="46"/>
    </row>
    <row r="270" spans="1:3">
      <c r="A270" s="46"/>
      <c r="C270" s="46"/>
    </row>
    <row r="271" spans="1:3">
      <c r="A271" s="46"/>
      <c r="C271" s="46"/>
    </row>
    <row r="272" spans="1:3">
      <c r="A272" s="46"/>
      <c r="C272" s="46"/>
    </row>
    <row r="273" spans="1:3">
      <c r="A273" s="46"/>
      <c r="C273" s="46"/>
    </row>
    <row r="274" spans="1:3">
      <c r="A274" s="46"/>
      <c r="C274" s="46"/>
    </row>
    <row r="275" spans="1:3">
      <c r="A275" s="46"/>
      <c r="C275" s="46"/>
    </row>
    <row r="276" spans="1:3">
      <c r="A276" s="46"/>
      <c r="C276" s="46"/>
    </row>
    <row r="277" spans="1:3">
      <c r="A277" s="46"/>
      <c r="C277" s="46"/>
    </row>
    <row r="278" spans="1:3">
      <c r="A278" s="46"/>
      <c r="C278" s="46"/>
    </row>
    <row r="279" spans="1:3">
      <c r="A279" s="46"/>
      <c r="C279" s="46"/>
    </row>
    <row r="280" spans="1:3">
      <c r="A280" s="46"/>
      <c r="C280" s="46"/>
    </row>
    <row r="281" spans="1:3">
      <c r="A281" s="46"/>
      <c r="C281" s="46"/>
    </row>
    <row r="282" spans="1:3">
      <c r="A282" s="46"/>
      <c r="C282" s="46"/>
    </row>
    <row r="283" spans="1:3">
      <c r="A283" s="46"/>
      <c r="C283" s="46"/>
    </row>
    <row r="284" spans="1:3">
      <c r="A284" s="46"/>
      <c r="C284" s="46"/>
    </row>
    <row r="285" spans="1:3">
      <c r="A285" s="46"/>
      <c r="C285" s="46"/>
    </row>
    <row r="286" spans="1:3">
      <c r="A286" s="46"/>
      <c r="C286" s="46"/>
    </row>
    <row r="287" spans="1:3">
      <c r="A287" s="46"/>
      <c r="C287" s="46"/>
    </row>
    <row r="288" spans="1:3">
      <c r="A288" s="46"/>
      <c r="C288" s="46"/>
    </row>
    <row r="289" spans="1:3">
      <c r="A289" s="46"/>
      <c r="C289" s="46"/>
    </row>
    <row r="290" spans="1:3">
      <c r="A290" s="46"/>
      <c r="C290" s="46"/>
    </row>
    <row r="291" spans="1:3">
      <c r="A291" s="46"/>
      <c r="C291" s="46"/>
    </row>
    <row r="292" spans="1:3">
      <c r="A292" s="46"/>
      <c r="C292" s="46"/>
    </row>
    <row r="293" spans="1:3">
      <c r="A293" s="46"/>
      <c r="C293" s="46"/>
    </row>
    <row r="294" spans="1:3">
      <c r="A294" s="46"/>
      <c r="C294" s="46"/>
    </row>
    <row r="295" spans="1:3">
      <c r="A295" s="46"/>
      <c r="C295" s="46"/>
    </row>
    <row r="296" spans="1:3">
      <c r="A296" s="46"/>
      <c r="C296" s="46"/>
    </row>
    <row r="297" spans="1:3">
      <c r="A297" s="46"/>
      <c r="C297" s="46"/>
    </row>
    <row r="298" spans="1:3">
      <c r="A298" s="46"/>
      <c r="C298" s="46"/>
    </row>
    <row r="299" spans="1:3">
      <c r="A299" s="46"/>
      <c r="C299" s="46"/>
    </row>
    <row r="300" spans="1:3">
      <c r="A300" s="46"/>
      <c r="C300" s="46"/>
    </row>
    <row r="301" spans="1:3">
      <c r="A301" s="46"/>
      <c r="C301" s="46"/>
    </row>
    <row r="302" spans="1:3">
      <c r="A302" s="46"/>
      <c r="C302" s="46"/>
    </row>
    <row r="303" spans="1:3">
      <c r="A303" s="46"/>
      <c r="C303" s="46"/>
    </row>
    <row r="304" spans="1:3">
      <c r="A304" s="46"/>
      <c r="C304" s="46"/>
    </row>
    <row r="305" spans="1:3">
      <c r="A305" s="46"/>
      <c r="C305" s="46"/>
    </row>
    <row r="306" spans="1:3">
      <c r="A306" s="46"/>
      <c r="C306" s="46"/>
    </row>
    <row r="307" spans="1:3">
      <c r="A307" s="46"/>
      <c r="C307" s="46"/>
    </row>
    <row r="308" spans="1:3">
      <c r="A308" s="46"/>
      <c r="C308" s="46"/>
    </row>
    <row r="309" spans="1:3">
      <c r="A309" s="46"/>
      <c r="C309" s="46"/>
    </row>
    <row r="310" spans="1:3">
      <c r="A310" s="46"/>
      <c r="C310" s="46"/>
    </row>
    <row r="311" spans="1:3">
      <c r="A311" s="46"/>
      <c r="C311" s="46"/>
    </row>
    <row r="312" spans="1:3">
      <c r="A312" s="46"/>
      <c r="C312" s="46"/>
    </row>
    <row r="313" spans="1:3">
      <c r="A313" s="46"/>
      <c r="C313" s="46"/>
    </row>
    <row r="314" spans="1:3">
      <c r="A314" s="46"/>
      <c r="C314" s="46"/>
    </row>
    <row r="315" spans="1:3">
      <c r="A315" s="46"/>
      <c r="C315" s="46"/>
    </row>
    <row r="316" spans="1:3">
      <c r="A316" s="46"/>
      <c r="C316" s="46"/>
    </row>
    <row r="317" spans="1:3">
      <c r="A317" s="46"/>
      <c r="C317" s="46"/>
    </row>
    <row r="318" spans="1:3">
      <c r="A318" s="46"/>
      <c r="C318" s="46"/>
    </row>
    <row r="319" spans="1:3">
      <c r="A319" s="46"/>
      <c r="C319" s="46"/>
    </row>
    <row r="320" spans="1:3">
      <c r="A320" s="46"/>
      <c r="C320" s="46"/>
    </row>
    <row r="321" spans="1:3">
      <c r="A321" s="46"/>
      <c r="C321" s="46"/>
    </row>
    <row r="322" spans="1:3">
      <c r="A322" s="46"/>
      <c r="C322" s="46"/>
    </row>
    <row r="323" spans="1:3">
      <c r="A323" s="46"/>
      <c r="C323" s="46"/>
    </row>
    <row r="324" spans="1:3">
      <c r="A324" s="46"/>
      <c r="C324" s="46"/>
    </row>
    <row r="325" spans="1:3">
      <c r="A325" s="46"/>
      <c r="C325" s="46"/>
    </row>
    <row r="326" spans="1:3">
      <c r="A326" s="46"/>
      <c r="C326" s="46"/>
    </row>
    <row r="327" spans="1:3">
      <c r="A327" s="46"/>
      <c r="C327" s="46"/>
    </row>
    <row r="328" spans="1:3">
      <c r="A328" s="46"/>
      <c r="C328" s="46"/>
    </row>
    <row r="329" spans="1:3">
      <c r="A329" s="46"/>
      <c r="C329" s="46"/>
    </row>
    <row r="330" spans="1:3">
      <c r="A330" s="46"/>
      <c r="C330" s="46"/>
    </row>
    <row r="331" spans="1:3">
      <c r="A331" s="46"/>
      <c r="C331" s="46"/>
    </row>
    <row r="332" spans="1:3">
      <c r="A332" s="46"/>
      <c r="C332" s="46"/>
    </row>
    <row r="333" spans="1:3">
      <c r="A333" s="46"/>
      <c r="C333" s="46"/>
    </row>
    <row r="334" spans="1:3">
      <c r="A334" s="46"/>
      <c r="C334" s="46"/>
    </row>
    <row r="335" spans="1:3">
      <c r="A335" s="46"/>
      <c r="C335" s="46"/>
    </row>
    <row r="336" spans="1:3">
      <c r="A336" s="46"/>
      <c r="C336" s="46"/>
    </row>
    <row r="337" spans="1:3">
      <c r="A337" s="46"/>
      <c r="C337" s="46"/>
    </row>
    <row r="338" spans="1:3">
      <c r="A338" s="46"/>
      <c r="C338" s="46"/>
    </row>
    <row r="339" spans="1:3">
      <c r="A339" s="46"/>
      <c r="C339" s="46"/>
    </row>
    <row r="340" spans="1:3">
      <c r="A340" s="46"/>
      <c r="C340" s="46"/>
    </row>
    <row r="341" spans="1:3">
      <c r="A341" s="46"/>
      <c r="C341" s="46"/>
    </row>
    <row r="342" spans="1:3">
      <c r="A342" s="46"/>
      <c r="C342" s="46"/>
    </row>
    <row r="343" spans="1:3">
      <c r="A343" s="46"/>
      <c r="C343" s="46"/>
    </row>
    <row r="344" spans="1:3">
      <c r="A344" s="46"/>
      <c r="C344" s="46"/>
    </row>
    <row r="345" spans="1:3">
      <c r="A345" s="46"/>
      <c r="C345" s="46"/>
    </row>
    <row r="346" spans="1:3">
      <c r="A346" s="46"/>
      <c r="C346" s="46"/>
    </row>
    <row r="347" spans="1:3">
      <c r="A347" s="46"/>
      <c r="C347" s="46"/>
    </row>
    <row r="348" spans="1:3">
      <c r="A348" s="46"/>
      <c r="C348" s="46"/>
    </row>
    <row r="349" spans="1:3">
      <c r="A349" s="46"/>
      <c r="C349" s="46"/>
    </row>
    <row r="350" spans="1:3">
      <c r="A350" s="46"/>
      <c r="C350" s="46"/>
    </row>
    <row r="351" spans="1:3">
      <c r="A351" s="46"/>
      <c r="C351" s="46"/>
    </row>
    <row r="352" spans="1:3">
      <c r="A352" s="46"/>
      <c r="C352" s="46"/>
    </row>
    <row r="353" spans="1:3">
      <c r="A353" s="46"/>
      <c r="C353" s="46"/>
    </row>
    <row r="354" spans="1:3">
      <c r="A354" s="46"/>
      <c r="C354" s="46"/>
    </row>
    <row r="355" spans="1:3">
      <c r="A355" s="46"/>
      <c r="C355" s="46"/>
    </row>
    <row r="356" spans="1:3">
      <c r="A356" s="46"/>
      <c r="C356" s="46"/>
    </row>
    <row r="357" spans="1:3">
      <c r="A357" s="46"/>
      <c r="C357" s="46"/>
    </row>
    <row r="358" spans="1:3">
      <c r="A358" s="46"/>
      <c r="C358" s="46"/>
    </row>
    <row r="359" spans="1:3">
      <c r="A359" s="46"/>
      <c r="C359" s="46"/>
    </row>
    <row r="360" spans="1:3">
      <c r="A360" s="46"/>
      <c r="C360" s="46"/>
    </row>
    <row r="361" spans="1:3">
      <c r="A361" s="46"/>
      <c r="C361" s="46"/>
    </row>
    <row r="362" spans="1:3">
      <c r="A362" s="46"/>
      <c r="C362" s="46"/>
    </row>
    <row r="363" spans="1:3">
      <c r="A363" s="46"/>
      <c r="C363" s="46"/>
    </row>
    <row r="364" spans="1:3">
      <c r="A364" s="46"/>
      <c r="C364" s="46"/>
    </row>
    <row r="365" spans="1:3">
      <c r="A365" s="46"/>
      <c r="C365" s="46"/>
    </row>
    <row r="366" spans="1:3">
      <c r="A366" s="46"/>
      <c r="C366" s="46"/>
    </row>
    <row r="367" spans="1:3">
      <c r="A367" s="46"/>
      <c r="C367" s="46"/>
    </row>
    <row r="368" spans="1:3">
      <c r="A368" s="46"/>
      <c r="C368" s="46"/>
    </row>
    <row r="369" spans="1:3">
      <c r="A369" s="46"/>
      <c r="C369" s="46"/>
    </row>
    <row r="370" spans="1:3">
      <c r="A370" s="46"/>
      <c r="C370" s="46"/>
    </row>
    <row r="371" spans="1:3">
      <c r="A371" s="46"/>
      <c r="C371" s="46"/>
    </row>
    <row r="372" spans="1:3">
      <c r="A372" s="46"/>
      <c r="C372" s="46"/>
    </row>
    <row r="373" spans="1:3">
      <c r="A373" s="46"/>
      <c r="C373" s="46"/>
    </row>
    <row r="374" spans="1:3">
      <c r="A374" s="46"/>
      <c r="C374" s="46"/>
    </row>
    <row r="375" spans="1:3">
      <c r="A375" s="46"/>
      <c r="C375" s="46"/>
    </row>
    <row r="376" spans="1:3">
      <c r="A376" s="46"/>
      <c r="C376" s="46"/>
    </row>
    <row r="377" spans="1:3">
      <c r="A377" s="46"/>
      <c r="C377" s="46"/>
    </row>
    <row r="378" spans="1:3">
      <c r="A378" s="46"/>
      <c r="C378" s="46"/>
    </row>
    <row r="379" spans="1:3">
      <c r="A379" s="46"/>
      <c r="C379" s="46"/>
    </row>
    <row r="380" spans="1:3">
      <c r="A380" s="46"/>
      <c r="C380" s="46"/>
    </row>
    <row r="381" spans="1:3">
      <c r="A381" s="46"/>
      <c r="C381" s="46"/>
    </row>
    <row r="382" spans="1:3">
      <c r="A382" s="46"/>
      <c r="C382" s="46"/>
    </row>
    <row r="383" spans="1:3">
      <c r="A383" s="46"/>
      <c r="C383" s="46"/>
    </row>
    <row r="384" spans="1:3">
      <c r="A384" s="46"/>
      <c r="C384" s="46"/>
    </row>
    <row r="385" spans="1:3">
      <c r="A385" s="46"/>
      <c r="C385" s="46"/>
    </row>
    <row r="386" spans="1:3">
      <c r="A386" s="46"/>
      <c r="C386" s="46"/>
    </row>
    <row r="387" spans="1:3">
      <c r="A387" s="46"/>
      <c r="C387" s="46"/>
    </row>
    <row r="388" spans="1:3">
      <c r="A388" s="46"/>
      <c r="C388" s="46"/>
    </row>
    <row r="389" spans="1:3">
      <c r="A389" s="46"/>
      <c r="C389" s="46"/>
    </row>
    <row r="390" spans="1:3">
      <c r="A390" s="46"/>
      <c r="C390" s="46"/>
    </row>
    <row r="391" spans="1:3">
      <c r="A391" s="46"/>
      <c r="C391" s="46"/>
    </row>
    <row r="392" spans="1:3">
      <c r="A392" s="46"/>
      <c r="C392" s="46"/>
    </row>
    <row r="393" spans="1:3">
      <c r="A393" s="46"/>
      <c r="C393" s="46"/>
    </row>
    <row r="394" spans="1:3">
      <c r="A394" s="46"/>
      <c r="C394" s="46"/>
    </row>
    <row r="395" spans="1:3">
      <c r="A395" s="46"/>
      <c r="C395" s="46"/>
    </row>
    <row r="396" spans="1:3">
      <c r="A396" s="46"/>
      <c r="C396" s="46"/>
    </row>
    <row r="397" spans="1:3">
      <c r="A397" s="46"/>
      <c r="C397" s="46"/>
    </row>
    <row r="398" spans="1:3">
      <c r="A398" s="46"/>
      <c r="C398" s="46"/>
    </row>
    <row r="399" spans="1:3">
      <c r="A399" s="46"/>
      <c r="C399" s="46"/>
    </row>
    <row r="400" spans="1:3">
      <c r="A400" s="46"/>
      <c r="C400" s="46"/>
    </row>
    <row r="401" spans="1:3">
      <c r="A401" s="46"/>
      <c r="C401" s="46"/>
    </row>
    <row r="402" spans="1:3">
      <c r="A402" s="46"/>
      <c r="C402" s="46"/>
    </row>
    <row r="403" spans="1:3">
      <c r="A403" s="46"/>
      <c r="C403" s="46"/>
    </row>
    <row r="404" spans="1:3">
      <c r="A404" s="46"/>
      <c r="C404" s="46"/>
    </row>
    <row r="405" spans="1:3">
      <c r="A405" s="46"/>
      <c r="C405" s="46"/>
    </row>
    <row r="406" spans="1:3">
      <c r="A406" s="46"/>
      <c r="C406" s="46"/>
    </row>
    <row r="407" spans="1:3">
      <c r="A407" s="46"/>
      <c r="C407" s="46"/>
    </row>
    <row r="408" spans="1:3">
      <c r="A408" s="46"/>
      <c r="C408" s="46"/>
    </row>
    <row r="409" spans="1:3">
      <c r="A409" s="46"/>
      <c r="C409" s="46"/>
    </row>
    <row r="410" spans="1:3">
      <c r="A410" s="46"/>
      <c r="C410" s="46"/>
    </row>
    <row r="411" spans="1:3">
      <c r="A411" s="46"/>
      <c r="C411" s="46"/>
    </row>
    <row r="412" spans="1:3">
      <c r="A412" s="46"/>
      <c r="C412" s="46"/>
    </row>
    <row r="413" spans="1:3">
      <c r="A413" s="46"/>
      <c r="C413" s="46"/>
    </row>
    <row r="414" spans="1:3">
      <c r="A414" s="46"/>
      <c r="C414" s="46"/>
    </row>
    <row r="415" spans="1:3">
      <c r="A415" s="46"/>
      <c r="C415" s="46"/>
    </row>
    <row r="416" spans="1:3">
      <c r="A416" s="46"/>
      <c r="C416" s="46"/>
    </row>
    <row r="417" spans="1:3">
      <c r="A417" s="46"/>
      <c r="C417" s="46"/>
    </row>
    <row r="418" spans="1:3">
      <c r="A418" s="46"/>
      <c r="C418" s="46"/>
    </row>
    <row r="419" spans="1:3">
      <c r="A419" s="46"/>
      <c r="C419" s="46"/>
    </row>
    <row r="420" spans="1:3">
      <c r="A420" s="46"/>
      <c r="C420" s="46"/>
    </row>
    <row r="421" spans="1:3">
      <c r="A421" s="46"/>
      <c r="C421" s="46"/>
    </row>
    <row r="422" spans="1:3">
      <c r="A422" s="46"/>
      <c r="C422" s="46"/>
    </row>
    <row r="423" spans="1:3">
      <c r="A423" s="46"/>
      <c r="C423" s="46"/>
    </row>
    <row r="424" spans="1:3">
      <c r="A424" s="46"/>
      <c r="C424" s="46"/>
    </row>
    <row r="425" spans="1:3">
      <c r="A425" s="46"/>
      <c r="C425" s="46"/>
    </row>
    <row r="426" spans="1:3">
      <c r="A426" s="46"/>
      <c r="C426" s="46"/>
    </row>
    <row r="427" spans="1:3">
      <c r="A427" s="46"/>
      <c r="C427" s="46"/>
    </row>
    <row r="428" spans="1:3">
      <c r="A428" s="46"/>
      <c r="C428" s="46"/>
    </row>
    <row r="429" spans="1:3">
      <c r="A429" s="46"/>
      <c r="C429" s="46"/>
    </row>
    <row r="430" spans="1:3">
      <c r="A430" s="46"/>
      <c r="C430" s="46"/>
    </row>
    <row r="431" spans="1:3">
      <c r="A431" s="46"/>
      <c r="C431" s="46"/>
    </row>
    <row r="432" spans="1:3">
      <c r="A432" s="46"/>
      <c r="C432" s="46"/>
    </row>
    <row r="433" spans="1:3">
      <c r="A433" s="46"/>
      <c r="C433" s="46"/>
    </row>
    <row r="434" spans="1:3">
      <c r="A434" s="46"/>
      <c r="C434" s="46"/>
    </row>
    <row r="435" spans="1:3">
      <c r="A435" s="46"/>
      <c r="C435" s="46"/>
    </row>
    <row r="436" spans="1:3">
      <c r="A436" s="46"/>
      <c r="C436" s="46"/>
    </row>
    <row r="437" spans="1:3">
      <c r="A437" s="46"/>
      <c r="C437" s="46"/>
    </row>
    <row r="438" spans="1:3">
      <c r="A438" s="46"/>
      <c r="C438" s="46"/>
    </row>
    <row r="439" spans="1:3">
      <c r="A439" s="46"/>
      <c r="C439" s="46"/>
    </row>
    <row r="440" spans="1:3">
      <c r="A440" s="46"/>
      <c r="C440" s="46"/>
    </row>
    <row r="441" spans="1:3">
      <c r="A441" s="46"/>
      <c r="C441" s="46"/>
    </row>
    <row r="442" spans="1:3">
      <c r="A442" s="46"/>
      <c r="C442" s="46"/>
    </row>
    <row r="443" spans="1:3">
      <c r="A443" s="46"/>
      <c r="C443" s="46"/>
    </row>
    <row r="444" spans="1:3">
      <c r="A444" s="46"/>
      <c r="C444" s="46"/>
    </row>
    <row r="445" spans="1:3">
      <c r="A445" s="46"/>
      <c r="C445" s="46"/>
    </row>
    <row r="446" spans="1:3">
      <c r="A446" s="46"/>
      <c r="C446" s="46"/>
    </row>
    <row r="447" spans="1:3">
      <c r="A447" s="46"/>
      <c r="C447" s="46"/>
    </row>
    <row r="448" spans="1:3">
      <c r="A448" s="46"/>
      <c r="C448" s="46"/>
    </row>
    <row r="449" spans="1:3">
      <c r="A449" s="46"/>
      <c r="C449" s="46"/>
    </row>
    <row r="450" spans="1:3">
      <c r="A450" s="46"/>
      <c r="C450" s="46"/>
    </row>
    <row r="451" spans="1:3">
      <c r="A451" s="46"/>
      <c r="C451" s="46"/>
    </row>
    <row r="452" spans="1:3">
      <c r="A452" s="46"/>
      <c r="C452" s="46"/>
    </row>
    <row r="453" spans="1:3">
      <c r="A453" s="46"/>
      <c r="C453" s="46"/>
    </row>
    <row r="454" spans="1:3">
      <c r="A454" s="46"/>
      <c r="C454" s="46"/>
    </row>
    <row r="455" spans="1:3">
      <c r="A455" s="46"/>
      <c r="C455" s="46"/>
    </row>
    <row r="456" spans="1:3">
      <c r="A456" s="46"/>
      <c r="C456" s="46"/>
    </row>
    <row r="457" spans="1:3">
      <c r="A457" s="46"/>
      <c r="C457" s="46"/>
    </row>
    <row r="458" spans="1:3">
      <c r="A458" s="46"/>
      <c r="C458" s="46"/>
    </row>
    <row r="459" spans="1:3">
      <c r="A459" s="46"/>
      <c r="C459" s="46"/>
    </row>
    <row r="460" spans="1:3">
      <c r="A460" s="46"/>
      <c r="C460" s="46"/>
    </row>
    <row r="461" spans="1:3">
      <c r="A461" s="46"/>
      <c r="C461" s="46"/>
    </row>
    <row r="462" spans="1:3">
      <c r="A462" s="46"/>
      <c r="C462" s="46"/>
    </row>
    <row r="463" spans="1:3">
      <c r="A463" s="46"/>
      <c r="C463" s="46"/>
    </row>
    <row r="464" spans="1:3">
      <c r="A464" s="46"/>
      <c r="C464" s="46"/>
    </row>
    <row r="465" spans="1:3">
      <c r="A465" s="46"/>
      <c r="C465" s="46"/>
    </row>
    <row r="466" spans="1:3">
      <c r="A466" s="46"/>
      <c r="C466" s="46"/>
    </row>
    <row r="467" spans="1:3">
      <c r="A467" s="46"/>
      <c r="C467" s="46"/>
    </row>
    <row r="468" spans="1:3">
      <c r="A468" s="46"/>
      <c r="C468" s="46"/>
    </row>
    <row r="469" spans="1:3">
      <c r="A469" s="46"/>
      <c r="C469" s="46"/>
    </row>
    <row r="470" spans="1:3">
      <c r="A470" s="46"/>
      <c r="C470" s="46"/>
    </row>
    <row r="471" spans="1:3">
      <c r="A471" s="46"/>
      <c r="C471" s="46"/>
    </row>
    <row r="472" spans="1:3">
      <c r="A472" s="46"/>
      <c r="C472" s="46"/>
    </row>
    <row r="473" spans="1:3">
      <c r="A473" s="46"/>
      <c r="C473" s="46"/>
    </row>
    <row r="474" spans="1:3">
      <c r="A474" s="46"/>
      <c r="C474" s="46"/>
    </row>
    <row r="475" spans="1:3">
      <c r="A475" s="46"/>
      <c r="C475" s="46"/>
    </row>
    <row r="476" spans="1:3">
      <c r="A476" s="46"/>
      <c r="C476" s="46"/>
    </row>
    <row r="477" spans="1:3">
      <c r="A477" s="46"/>
      <c r="C477" s="46"/>
    </row>
    <row r="478" spans="1:3">
      <c r="A478" s="46"/>
      <c r="C478" s="46"/>
    </row>
    <row r="479" spans="1:3">
      <c r="A479" s="46"/>
      <c r="C479" s="46"/>
    </row>
    <row r="480" spans="1:3">
      <c r="A480" s="46"/>
      <c r="C480" s="46"/>
    </row>
    <row r="481" spans="1:3">
      <c r="A481" s="46"/>
      <c r="C481" s="46"/>
    </row>
    <row r="482" spans="1:3">
      <c r="A482" s="46"/>
      <c r="C482" s="46"/>
    </row>
    <row r="483" spans="1:3">
      <c r="A483" s="46"/>
      <c r="C483" s="46"/>
    </row>
    <row r="484" spans="1:3">
      <c r="A484" s="46"/>
      <c r="C484" s="46"/>
    </row>
    <row r="485" spans="1:3">
      <c r="A485" s="46"/>
      <c r="C485" s="46"/>
    </row>
    <row r="486" spans="1:3">
      <c r="A486" s="46"/>
      <c r="C486" s="46"/>
    </row>
    <row r="487" spans="1:3">
      <c r="A487" s="46"/>
      <c r="C487" s="46"/>
    </row>
    <row r="488" spans="1:3">
      <c r="A488" s="46"/>
      <c r="C488" s="46"/>
    </row>
    <row r="489" spans="1:3">
      <c r="A489" s="46"/>
      <c r="C489" s="46"/>
    </row>
    <row r="490" spans="1:3">
      <c r="A490" s="46"/>
      <c r="C490" s="46"/>
    </row>
    <row r="491" spans="1:3">
      <c r="A491" s="46"/>
      <c r="C491" s="46"/>
    </row>
    <row r="492" spans="1:3">
      <c r="A492" s="46"/>
      <c r="C492" s="46"/>
    </row>
    <row r="493" spans="1:3">
      <c r="A493" s="46"/>
      <c r="C493" s="46"/>
    </row>
    <row r="494" spans="1:3">
      <c r="A494" s="46"/>
      <c r="C494" s="46"/>
    </row>
    <row r="495" spans="1:3">
      <c r="A495" s="46"/>
      <c r="C495" s="46"/>
    </row>
    <row r="496" spans="1:3">
      <c r="A496" s="46"/>
      <c r="C496" s="46"/>
    </row>
    <row r="497" spans="1:3">
      <c r="A497" s="46"/>
      <c r="C497" s="46"/>
    </row>
    <row r="498" spans="1:3">
      <c r="A498" s="46"/>
      <c r="C498" s="46"/>
    </row>
    <row r="499" spans="1:3">
      <c r="A499" s="46"/>
      <c r="C499" s="46"/>
    </row>
    <row r="500" spans="1:3">
      <c r="A500" s="46"/>
      <c r="C500" s="46"/>
    </row>
    <row r="501" spans="1:3">
      <c r="A501" s="46"/>
      <c r="C501" s="46"/>
    </row>
    <row r="502" spans="1:3">
      <c r="A502" s="46"/>
      <c r="C502" s="46"/>
    </row>
    <row r="503" spans="1:3">
      <c r="A503" s="46"/>
      <c r="C503" s="46"/>
    </row>
    <row r="504" spans="1:3">
      <c r="A504" s="46"/>
      <c r="C504" s="46"/>
    </row>
    <row r="505" spans="1:3">
      <c r="A505" s="46"/>
      <c r="C505" s="46"/>
    </row>
    <row r="506" spans="1:3">
      <c r="A506" s="46"/>
      <c r="C506" s="46"/>
    </row>
    <row r="507" spans="1:3">
      <c r="A507" s="46"/>
      <c r="C507" s="46"/>
    </row>
    <row r="508" spans="1:3">
      <c r="A508" s="46"/>
      <c r="C508" s="46"/>
    </row>
    <row r="509" spans="1:3">
      <c r="A509" s="46"/>
      <c r="C509" s="46"/>
    </row>
    <row r="510" spans="1:3">
      <c r="A510" s="46"/>
      <c r="C510" s="46"/>
    </row>
    <row r="511" spans="1:3">
      <c r="A511" s="46"/>
      <c r="C511" s="46"/>
    </row>
    <row r="512" spans="1:3">
      <c r="A512" s="46"/>
      <c r="C512" s="46"/>
    </row>
    <row r="513" spans="1:3">
      <c r="A513" s="46"/>
      <c r="C513" s="46"/>
    </row>
    <row r="514" spans="1:3">
      <c r="A514" s="46"/>
      <c r="C514" s="46"/>
    </row>
    <row r="515" spans="1:3">
      <c r="A515" s="46"/>
      <c r="C515" s="46"/>
    </row>
    <row r="516" spans="1:3">
      <c r="A516" s="46"/>
      <c r="C516" s="46"/>
    </row>
    <row r="517" spans="1:3">
      <c r="A517" s="46"/>
      <c r="C517" s="46"/>
    </row>
    <row r="518" spans="1:3">
      <c r="A518" s="46"/>
      <c r="C518" s="46"/>
    </row>
    <row r="519" spans="1:3">
      <c r="A519" s="46"/>
      <c r="C519" s="46"/>
    </row>
    <row r="520" spans="1:3">
      <c r="A520" s="46"/>
      <c r="C520" s="46"/>
    </row>
    <row r="521" spans="1:3">
      <c r="A521" s="46"/>
      <c r="C521" s="46"/>
    </row>
    <row r="522" spans="1:3">
      <c r="A522" s="46"/>
      <c r="C522" s="46"/>
    </row>
    <row r="523" spans="1:3">
      <c r="A523" s="46"/>
      <c r="C523" s="46"/>
    </row>
    <row r="524" spans="1:3">
      <c r="A524" s="46"/>
      <c r="C524" s="46"/>
    </row>
    <row r="525" spans="1:3">
      <c r="A525" s="46"/>
      <c r="C525" s="46"/>
    </row>
    <row r="526" spans="1:3">
      <c r="A526" s="46"/>
      <c r="C526" s="46"/>
    </row>
    <row r="527" spans="1:3">
      <c r="A527" s="46"/>
      <c r="C527" s="46"/>
    </row>
    <row r="528" spans="1:3">
      <c r="A528" s="46"/>
      <c r="C528" s="46"/>
    </row>
    <row r="529" spans="1:3">
      <c r="A529" s="46"/>
      <c r="C529" s="46"/>
    </row>
    <row r="530" spans="1:3">
      <c r="A530" s="46"/>
      <c r="C530" s="46"/>
    </row>
    <row r="531" spans="1:3">
      <c r="A531" s="46"/>
      <c r="C531" s="46"/>
    </row>
    <row r="532" spans="1:3">
      <c r="A532" s="46"/>
      <c r="C532" s="46"/>
    </row>
    <row r="533" spans="1:3">
      <c r="A533" s="46"/>
      <c r="C533" s="46"/>
    </row>
    <row r="534" spans="1:3">
      <c r="A534" s="46"/>
      <c r="C534" s="46"/>
    </row>
    <row r="535" spans="1:3">
      <c r="A535" s="46"/>
      <c r="C535" s="46"/>
    </row>
    <row r="536" spans="1:3">
      <c r="A536" s="46"/>
      <c r="C536" s="46"/>
    </row>
    <row r="537" spans="1:3">
      <c r="A537" s="46"/>
      <c r="C537" s="46"/>
    </row>
    <row r="538" spans="1:3">
      <c r="A538" s="46"/>
      <c r="C538" s="46"/>
    </row>
    <row r="539" spans="1:3">
      <c r="A539" s="46"/>
      <c r="C539" s="46"/>
    </row>
    <row r="540" spans="1:3">
      <c r="A540" s="46"/>
      <c r="C540" s="46"/>
    </row>
    <row r="541" spans="1:3">
      <c r="A541" s="46"/>
      <c r="C541" s="46"/>
    </row>
    <row r="542" spans="1:3">
      <c r="A542" s="46"/>
      <c r="C542" s="46"/>
    </row>
    <row r="543" spans="1:3">
      <c r="A543" s="46"/>
      <c r="C543" s="46"/>
    </row>
    <row r="544" spans="1:3">
      <c r="A544" s="46"/>
      <c r="C544" s="46"/>
    </row>
    <row r="545" spans="1:3">
      <c r="A545" s="46"/>
      <c r="C545" s="46"/>
    </row>
    <row r="546" spans="1:3">
      <c r="A546" s="46"/>
      <c r="C546" s="46"/>
    </row>
    <row r="547" spans="1:3">
      <c r="A547" s="46"/>
      <c r="C547" s="46"/>
    </row>
    <row r="548" spans="1:3">
      <c r="A548" s="46"/>
      <c r="C548" s="46"/>
    </row>
    <row r="549" spans="1:3">
      <c r="A549" s="46"/>
      <c r="C549" s="46"/>
    </row>
    <row r="550" spans="1:3">
      <c r="A550" s="46"/>
      <c r="C550" s="46"/>
    </row>
    <row r="551" spans="1:3">
      <c r="A551" s="46"/>
      <c r="C551" s="46"/>
    </row>
    <row r="552" spans="1:3">
      <c r="A552" s="46"/>
      <c r="C552" s="46"/>
    </row>
    <row r="553" spans="1:3">
      <c r="A553" s="46"/>
      <c r="C553" s="46"/>
    </row>
    <row r="554" spans="1:3">
      <c r="A554" s="46"/>
      <c r="C554" s="46"/>
    </row>
    <row r="555" spans="1:3">
      <c r="A555" s="46"/>
      <c r="C555" s="46"/>
    </row>
    <row r="556" spans="1:3">
      <c r="A556" s="46"/>
      <c r="C556" s="46"/>
    </row>
    <row r="557" spans="1:3">
      <c r="A557" s="46"/>
      <c r="C557" s="46"/>
    </row>
    <row r="558" spans="1:3">
      <c r="A558" s="46"/>
      <c r="C558" s="46"/>
    </row>
    <row r="559" spans="1:3">
      <c r="A559" s="46"/>
      <c r="C559" s="46"/>
    </row>
    <row r="560" spans="1:3">
      <c r="A560" s="46"/>
      <c r="C560" s="46"/>
    </row>
    <row r="561" spans="1:3">
      <c r="A561" s="46"/>
      <c r="C561" s="46"/>
    </row>
    <row r="562" spans="1:3">
      <c r="A562" s="46"/>
      <c r="C562" s="46"/>
    </row>
    <row r="563" spans="1:3">
      <c r="A563" s="46"/>
      <c r="C563" s="46"/>
    </row>
    <row r="564" spans="1:3">
      <c r="A564" s="46"/>
      <c r="C564" s="46"/>
    </row>
    <row r="565" spans="1:3">
      <c r="A565" s="46"/>
      <c r="C565" s="46"/>
    </row>
    <row r="566" spans="1:3">
      <c r="A566" s="46"/>
      <c r="C566" s="46"/>
    </row>
    <row r="567" spans="1:3">
      <c r="A567" s="46"/>
      <c r="C567" s="46"/>
    </row>
    <row r="568" spans="1:3">
      <c r="A568" s="46"/>
      <c r="C568" s="46"/>
    </row>
    <row r="569" spans="1:3">
      <c r="A569" s="46"/>
      <c r="C569" s="46"/>
    </row>
    <row r="570" spans="1:3">
      <c r="A570" s="46"/>
      <c r="C570" s="46"/>
    </row>
    <row r="571" spans="1:3">
      <c r="A571" s="46"/>
      <c r="C571" s="46"/>
    </row>
    <row r="572" spans="1:3">
      <c r="A572" s="46"/>
      <c r="C572" s="46"/>
    </row>
    <row r="573" spans="1:3">
      <c r="A573" s="46"/>
      <c r="C573" s="46"/>
    </row>
    <row r="574" spans="1:3">
      <c r="A574" s="46"/>
      <c r="C574" s="46"/>
    </row>
    <row r="575" spans="1:3">
      <c r="A575" s="46"/>
      <c r="C575" s="46"/>
    </row>
    <row r="576" spans="1:3">
      <c r="A576" s="46"/>
      <c r="C576" s="46"/>
    </row>
    <row r="577" spans="1:3">
      <c r="A577" s="46"/>
      <c r="C577" s="46"/>
    </row>
    <row r="578" spans="1:3">
      <c r="A578" s="46"/>
      <c r="C578" s="46"/>
    </row>
    <row r="579" spans="1:3">
      <c r="A579" s="46"/>
      <c r="C579" s="46"/>
    </row>
    <row r="580" spans="1:3">
      <c r="A580" s="46"/>
      <c r="C580" s="46"/>
    </row>
    <row r="581" spans="1:3">
      <c r="A581" s="46"/>
      <c r="C581" s="46"/>
    </row>
    <row r="582" spans="1:3">
      <c r="A582" s="46"/>
      <c r="C582" s="46"/>
    </row>
    <row r="583" spans="1:3">
      <c r="A583" s="46"/>
      <c r="C583" s="46"/>
    </row>
    <row r="584" spans="1:3">
      <c r="A584" s="46"/>
      <c r="C584" s="46"/>
    </row>
    <row r="585" spans="1:3">
      <c r="A585" s="46"/>
      <c r="C585" s="46"/>
    </row>
    <row r="586" spans="1:3">
      <c r="A586" s="46"/>
      <c r="C586" s="46"/>
    </row>
    <row r="587" spans="1:3">
      <c r="A587" s="46"/>
      <c r="C587" s="46"/>
    </row>
    <row r="588" spans="1:3">
      <c r="A588" s="46"/>
      <c r="C588" s="46"/>
    </row>
    <row r="589" spans="1:3">
      <c r="A589" s="46"/>
      <c r="C589" s="46"/>
    </row>
    <row r="590" spans="1:3">
      <c r="A590" s="46"/>
      <c r="C590" s="46"/>
    </row>
    <row r="591" spans="1:3">
      <c r="A591" s="46"/>
      <c r="C591" s="46"/>
    </row>
    <row r="592" spans="1:3">
      <c r="A592" s="46"/>
      <c r="C592" s="46"/>
    </row>
    <row r="593" spans="1:3">
      <c r="A593" s="46"/>
      <c r="C593" s="46"/>
    </row>
    <row r="594" spans="1:3">
      <c r="A594" s="46"/>
      <c r="C594" s="46"/>
    </row>
    <row r="595" spans="1:3">
      <c r="A595" s="46"/>
      <c r="C595" s="46"/>
    </row>
    <row r="596" spans="1:3">
      <c r="A596" s="46"/>
      <c r="C596" s="46"/>
    </row>
    <row r="597" spans="1:3">
      <c r="A597" s="46"/>
      <c r="C597" s="46"/>
    </row>
    <row r="598" spans="1:3">
      <c r="A598" s="46"/>
      <c r="C598" s="46"/>
    </row>
    <row r="599" spans="1:3">
      <c r="A599" s="46"/>
      <c r="C599" s="46"/>
    </row>
    <row r="600" spans="1:3">
      <c r="A600" s="46"/>
      <c r="C600" s="46"/>
    </row>
    <row r="601" spans="1:3">
      <c r="A601" s="46"/>
      <c r="C601" s="46"/>
    </row>
    <row r="602" spans="1:3">
      <c r="A602" s="46"/>
      <c r="C602" s="46"/>
    </row>
    <row r="603" spans="1:3">
      <c r="A603" s="46"/>
      <c r="C603" s="46"/>
    </row>
    <row r="604" spans="1:3">
      <c r="A604" s="46"/>
      <c r="C604" s="46"/>
    </row>
    <row r="605" spans="1:3">
      <c r="A605" s="46"/>
      <c r="C605" s="46"/>
    </row>
    <row r="606" spans="1:3">
      <c r="A606" s="46"/>
      <c r="C606" s="46"/>
    </row>
    <row r="607" spans="1:3">
      <c r="A607" s="46"/>
      <c r="C607" s="46"/>
    </row>
    <row r="608" spans="1:3">
      <c r="A608" s="46"/>
      <c r="C608" s="46"/>
    </row>
    <row r="609" spans="1:3">
      <c r="A609" s="46"/>
      <c r="C609" s="46"/>
    </row>
    <row r="610" spans="1:3">
      <c r="A610" s="46"/>
      <c r="C610" s="46"/>
    </row>
    <row r="611" spans="1:3">
      <c r="A611" s="46"/>
      <c r="C611" s="46"/>
    </row>
    <row r="612" spans="1:3">
      <c r="A612" s="46"/>
      <c r="C612" s="46"/>
    </row>
    <row r="613" spans="1:3">
      <c r="A613" s="46"/>
      <c r="C613" s="46"/>
    </row>
    <row r="614" spans="1:3">
      <c r="A614" s="46"/>
      <c r="C614" s="46"/>
    </row>
    <row r="615" spans="1:3">
      <c r="A615" s="46"/>
      <c r="C615" s="46"/>
    </row>
    <row r="616" spans="1:3">
      <c r="A616" s="46"/>
      <c r="C616" s="46"/>
    </row>
    <row r="617" spans="1:3">
      <c r="A617" s="46"/>
      <c r="C617" s="46"/>
    </row>
    <row r="618" spans="1:3">
      <c r="A618" s="46"/>
      <c r="C618" s="46"/>
    </row>
    <row r="619" spans="1:3">
      <c r="A619" s="46"/>
      <c r="C619" s="46"/>
    </row>
    <row r="620" spans="1:3">
      <c r="A620" s="46"/>
      <c r="C620" s="46"/>
    </row>
    <row r="621" spans="1:3">
      <c r="A621" s="46"/>
      <c r="C621" s="46"/>
    </row>
    <row r="622" spans="1:3">
      <c r="A622" s="46"/>
      <c r="C622" s="46"/>
    </row>
    <row r="623" spans="1:3">
      <c r="A623" s="46"/>
      <c r="C623" s="46"/>
    </row>
    <row r="624" spans="1:3">
      <c r="A624" s="46"/>
      <c r="C624" s="46"/>
    </row>
    <row r="625" spans="1:3">
      <c r="A625" s="46"/>
      <c r="C625" s="46"/>
    </row>
    <row r="626" spans="1:3">
      <c r="A626" s="46"/>
      <c r="C626" s="46"/>
    </row>
    <row r="627" spans="1:3">
      <c r="A627" s="46"/>
      <c r="C627" s="46"/>
    </row>
    <row r="628" spans="1:3">
      <c r="A628" s="46"/>
      <c r="C628" s="46"/>
    </row>
    <row r="629" spans="1:3">
      <c r="A629" s="46"/>
      <c r="C629" s="46"/>
    </row>
    <row r="630" spans="1:3">
      <c r="A630" s="46"/>
      <c r="C630" s="46"/>
    </row>
    <row r="631" spans="1:3">
      <c r="A631" s="46"/>
      <c r="C631" s="46"/>
    </row>
    <row r="632" spans="1:3">
      <c r="A632" s="46"/>
      <c r="C632" s="46"/>
    </row>
    <row r="633" spans="1:3">
      <c r="A633" s="46"/>
      <c r="C633" s="46"/>
    </row>
    <row r="634" spans="1:3">
      <c r="A634" s="46"/>
      <c r="C634" s="46"/>
    </row>
    <row r="635" spans="1:3">
      <c r="A635" s="46"/>
      <c r="C635" s="46"/>
    </row>
    <row r="636" spans="1:3">
      <c r="A636" s="46"/>
      <c r="C636" s="46"/>
    </row>
    <row r="637" spans="1:3">
      <c r="A637" s="46"/>
      <c r="C637" s="46"/>
    </row>
    <row r="638" spans="1:3">
      <c r="A638" s="46"/>
      <c r="C638" s="46"/>
    </row>
    <row r="639" spans="1:3">
      <c r="A639" s="46"/>
      <c r="C639" s="46"/>
    </row>
    <row r="640" spans="1:3">
      <c r="A640" s="46"/>
      <c r="C640" s="46"/>
    </row>
    <row r="641" spans="1:3">
      <c r="A641" s="46"/>
      <c r="C641" s="46"/>
    </row>
    <row r="642" spans="1:3">
      <c r="A642" s="46"/>
      <c r="C642" s="46"/>
    </row>
    <row r="643" spans="1:3">
      <c r="A643" s="46"/>
      <c r="C643" s="46"/>
    </row>
    <row r="644" spans="1:3">
      <c r="A644" s="46"/>
      <c r="C644" s="46"/>
    </row>
    <row r="645" spans="1:3">
      <c r="A645" s="46"/>
      <c r="C645" s="46"/>
    </row>
    <row r="646" spans="1:3">
      <c r="A646" s="46"/>
      <c r="C646" s="46"/>
    </row>
    <row r="647" spans="1:3">
      <c r="A647" s="46"/>
      <c r="C647" s="46"/>
    </row>
    <row r="648" spans="1:3">
      <c r="A648" s="46"/>
      <c r="C648" s="46"/>
    </row>
    <row r="649" spans="1:3">
      <c r="A649" s="46"/>
      <c r="C649" s="46"/>
    </row>
    <row r="650" spans="1:3">
      <c r="A650" s="46"/>
      <c r="C650" s="46"/>
    </row>
    <row r="651" spans="1:3">
      <c r="A651" s="46"/>
      <c r="C651" s="46"/>
    </row>
    <row r="652" spans="1:3">
      <c r="A652" s="46"/>
      <c r="C652" s="46"/>
    </row>
    <row r="653" spans="1:3">
      <c r="A653" s="46"/>
      <c r="C653" s="46"/>
    </row>
    <row r="654" spans="1:3">
      <c r="A654" s="46"/>
      <c r="C654" s="46"/>
    </row>
    <row r="655" spans="1:3">
      <c r="A655" s="46"/>
      <c r="C655" s="46"/>
    </row>
    <row r="656" spans="1:3">
      <c r="A656" s="46"/>
      <c r="C656" s="46"/>
    </row>
    <row r="657" spans="1:3">
      <c r="A657" s="46"/>
      <c r="C657" s="46"/>
    </row>
    <row r="658" spans="1:3">
      <c r="A658" s="46"/>
      <c r="C658" s="46"/>
    </row>
    <row r="659" spans="1:3">
      <c r="A659" s="46"/>
      <c r="C659" s="46"/>
    </row>
    <row r="660" spans="1:3">
      <c r="A660" s="46"/>
      <c r="C660" s="46"/>
    </row>
    <row r="661" spans="1:3">
      <c r="A661" s="46"/>
      <c r="C661" s="46"/>
    </row>
    <row r="662" spans="1:3">
      <c r="A662" s="46"/>
      <c r="C662" s="46"/>
    </row>
    <row r="663" spans="1:3">
      <c r="A663" s="46"/>
      <c r="C663" s="46"/>
    </row>
    <row r="664" spans="1:3">
      <c r="A664" s="46"/>
      <c r="C664" s="46"/>
    </row>
    <row r="665" spans="1:3">
      <c r="A665" s="46"/>
      <c r="C665" s="46"/>
    </row>
    <row r="666" spans="1:3">
      <c r="A666" s="46"/>
      <c r="C666" s="46"/>
    </row>
    <row r="667" spans="1:3">
      <c r="A667" s="46"/>
      <c r="C667" s="46"/>
    </row>
    <row r="668" spans="1:3">
      <c r="A668" s="46"/>
      <c r="C668" s="46"/>
    </row>
    <row r="669" spans="1:3">
      <c r="A669" s="46"/>
      <c r="C669" s="46"/>
    </row>
    <row r="670" spans="1:3">
      <c r="A670" s="46"/>
      <c r="C670" s="46"/>
    </row>
    <row r="671" spans="1:3">
      <c r="A671" s="46"/>
      <c r="C671" s="46"/>
    </row>
    <row r="672" spans="1:3">
      <c r="A672" s="46"/>
      <c r="C672" s="46"/>
    </row>
    <row r="673" spans="1:3">
      <c r="A673" s="46"/>
      <c r="C673" s="46"/>
    </row>
    <row r="674" spans="1:3">
      <c r="A674" s="46"/>
      <c r="C674" s="46"/>
    </row>
    <row r="675" spans="1:3">
      <c r="A675" s="46"/>
      <c r="C675" s="46"/>
    </row>
    <row r="676" spans="1:3">
      <c r="A676" s="46"/>
      <c r="C676" s="46"/>
    </row>
    <row r="677" spans="1:3">
      <c r="A677" s="46"/>
      <c r="C677" s="46"/>
    </row>
    <row r="678" spans="1:3">
      <c r="A678" s="46"/>
      <c r="C678" s="46"/>
    </row>
    <row r="679" spans="1:3">
      <c r="A679" s="46"/>
      <c r="C679" s="46"/>
    </row>
    <row r="680" spans="1:3">
      <c r="A680" s="46"/>
      <c r="C680" s="46"/>
    </row>
    <row r="681" spans="1:3">
      <c r="A681" s="46"/>
      <c r="C681" s="46"/>
    </row>
    <row r="682" spans="1:3">
      <c r="A682" s="46"/>
      <c r="C682" s="46"/>
    </row>
    <row r="683" spans="1:3">
      <c r="A683" s="46"/>
      <c r="C683" s="46"/>
    </row>
    <row r="684" spans="1:3">
      <c r="A684" s="46"/>
      <c r="C684" s="46"/>
    </row>
    <row r="685" spans="1:3">
      <c r="A685" s="46"/>
      <c r="C685" s="46"/>
    </row>
    <row r="686" spans="1:3">
      <c r="A686" s="46"/>
      <c r="C686" s="46"/>
    </row>
    <row r="687" spans="1:3">
      <c r="A687" s="46"/>
      <c r="C687" s="46"/>
    </row>
    <row r="688" spans="1:3">
      <c r="A688" s="46"/>
      <c r="C688" s="46"/>
    </row>
    <row r="689" spans="1:3">
      <c r="A689" s="46"/>
      <c r="C689" s="46"/>
    </row>
    <row r="690" spans="1:3">
      <c r="A690" s="46"/>
      <c r="C690" s="46"/>
    </row>
    <row r="691" spans="1:3">
      <c r="A691" s="46"/>
      <c r="C691" s="46"/>
    </row>
    <row r="692" spans="1:3">
      <c r="A692" s="46"/>
      <c r="C692" s="46"/>
    </row>
    <row r="693" spans="1:3">
      <c r="A693" s="46"/>
      <c r="C693" s="46"/>
    </row>
    <row r="694" spans="1:3">
      <c r="A694" s="46"/>
      <c r="C694" s="46"/>
    </row>
    <row r="695" spans="1:3">
      <c r="A695" s="46"/>
      <c r="C695" s="46"/>
    </row>
    <row r="696" spans="1:3">
      <c r="A696" s="46"/>
      <c r="C696" s="46"/>
    </row>
    <row r="697" spans="1:3">
      <c r="A697" s="46"/>
      <c r="C697" s="46"/>
    </row>
    <row r="698" spans="1:3">
      <c r="A698" s="46"/>
      <c r="C698" s="46"/>
    </row>
    <row r="699" spans="1:3">
      <c r="A699" s="46"/>
      <c r="C699" s="46"/>
    </row>
    <row r="700" spans="1:3">
      <c r="A700" s="46"/>
      <c r="C700" s="46"/>
    </row>
    <row r="701" spans="1:3">
      <c r="A701" s="46"/>
      <c r="C701" s="46"/>
    </row>
    <row r="702" spans="1:3">
      <c r="A702" s="46"/>
      <c r="C702" s="46"/>
    </row>
    <row r="703" spans="1:3">
      <c r="A703" s="46"/>
      <c r="C703" s="46"/>
    </row>
    <row r="704" spans="1:3">
      <c r="A704" s="46"/>
      <c r="C704" s="46"/>
    </row>
    <row r="705" spans="1:3">
      <c r="A705" s="46"/>
      <c r="C705" s="46"/>
    </row>
    <row r="706" spans="1:3">
      <c r="A706" s="46"/>
      <c r="C706" s="46"/>
    </row>
    <row r="707" spans="1:3">
      <c r="A707" s="46"/>
      <c r="C707" s="46"/>
    </row>
    <row r="708" spans="1:3">
      <c r="A708" s="46"/>
      <c r="C708" s="46"/>
    </row>
    <row r="709" spans="1:3">
      <c r="A709" s="46"/>
      <c r="C709" s="46"/>
    </row>
    <row r="710" spans="1:3">
      <c r="A710" s="46"/>
      <c r="C710" s="46"/>
    </row>
    <row r="711" spans="1:3">
      <c r="A711" s="46"/>
      <c r="C711" s="46"/>
    </row>
    <row r="712" spans="1:3">
      <c r="A712" s="46"/>
      <c r="C712" s="46"/>
    </row>
    <row r="713" spans="1:3">
      <c r="A713" s="46"/>
      <c r="C713" s="46"/>
    </row>
    <row r="714" spans="1:3">
      <c r="A714" s="46"/>
      <c r="C714" s="46"/>
    </row>
    <row r="715" spans="1:3">
      <c r="A715" s="46"/>
      <c r="C715" s="46"/>
    </row>
    <row r="716" spans="1:3">
      <c r="A716" s="46"/>
      <c r="C716" s="46"/>
    </row>
    <row r="717" spans="1:3">
      <c r="A717" s="46"/>
      <c r="C717" s="46"/>
    </row>
    <row r="718" spans="1:3">
      <c r="A718" s="46"/>
      <c r="C718" s="46"/>
    </row>
    <row r="719" spans="1:3">
      <c r="A719" s="46"/>
      <c r="C719" s="46"/>
    </row>
    <row r="720" spans="1:3">
      <c r="A720" s="46"/>
      <c r="C720" s="46"/>
    </row>
    <row r="721" spans="1:3">
      <c r="A721" s="46"/>
      <c r="C721" s="46"/>
    </row>
    <row r="722" spans="1:3">
      <c r="A722" s="46"/>
      <c r="C722" s="46"/>
    </row>
    <row r="723" spans="1:3">
      <c r="A723" s="46"/>
      <c r="C723" s="46"/>
    </row>
    <row r="724" spans="1:3">
      <c r="A724" s="46"/>
      <c r="C724" s="46"/>
    </row>
    <row r="725" spans="1:3">
      <c r="A725" s="46"/>
      <c r="C725" s="46"/>
    </row>
    <row r="726" spans="1:3">
      <c r="A726" s="46"/>
      <c r="C726" s="46"/>
    </row>
    <row r="727" spans="1:3">
      <c r="A727" s="46"/>
      <c r="C727" s="46"/>
    </row>
    <row r="728" spans="1:3">
      <c r="A728" s="46"/>
      <c r="C728" s="46"/>
    </row>
    <row r="729" spans="1:3">
      <c r="A729" s="46"/>
      <c r="C729" s="46"/>
    </row>
    <row r="730" spans="1:3">
      <c r="A730" s="46"/>
      <c r="C730" s="46"/>
    </row>
    <row r="731" spans="1:3">
      <c r="A731" s="46"/>
      <c r="C731" s="46"/>
    </row>
    <row r="732" spans="1:3">
      <c r="A732" s="46"/>
      <c r="C732" s="46"/>
    </row>
    <row r="733" spans="1:3">
      <c r="A733" s="46"/>
      <c r="C733" s="46"/>
    </row>
    <row r="734" spans="1:3">
      <c r="A734" s="46"/>
      <c r="C734" s="46"/>
    </row>
    <row r="735" spans="1:3">
      <c r="A735" s="46"/>
      <c r="C735" s="46"/>
    </row>
    <row r="736" spans="1:3">
      <c r="A736" s="46"/>
      <c r="C736" s="46"/>
    </row>
    <row r="737" spans="1:3">
      <c r="A737" s="46"/>
      <c r="C737" s="46"/>
    </row>
    <row r="738" spans="1:3">
      <c r="A738" s="46"/>
      <c r="C738" s="46"/>
    </row>
    <row r="739" spans="1:3">
      <c r="A739" s="46"/>
      <c r="C739" s="46"/>
    </row>
    <row r="740" spans="1:3">
      <c r="A740" s="46"/>
      <c r="C740" s="46"/>
    </row>
    <row r="741" spans="1:3">
      <c r="A741" s="46"/>
      <c r="C741" s="46"/>
    </row>
    <row r="742" spans="1:3">
      <c r="A742" s="46"/>
      <c r="C742" s="46"/>
    </row>
    <row r="743" spans="1:3">
      <c r="A743" s="46"/>
      <c r="C743" s="46"/>
    </row>
    <row r="744" spans="1:3">
      <c r="A744" s="46"/>
      <c r="C744" s="46"/>
    </row>
    <row r="745" spans="1:3">
      <c r="A745" s="46"/>
      <c r="C745" s="46"/>
    </row>
    <row r="746" spans="1:3">
      <c r="A746" s="46"/>
      <c r="C746" s="46"/>
    </row>
    <row r="747" spans="1:3">
      <c r="A747" s="46"/>
      <c r="C747" s="46"/>
    </row>
    <row r="748" spans="1:3">
      <c r="A748" s="46"/>
      <c r="C748" s="46"/>
    </row>
    <row r="749" spans="1:3">
      <c r="A749" s="46"/>
      <c r="C749" s="46"/>
    </row>
    <row r="750" spans="1:3">
      <c r="A750" s="46"/>
      <c r="C750" s="46"/>
    </row>
    <row r="751" spans="1:3">
      <c r="A751" s="46"/>
      <c r="C751" s="46"/>
    </row>
    <row r="752" spans="1:3">
      <c r="A752" s="46"/>
      <c r="C752" s="46"/>
    </row>
    <row r="753" spans="1:3">
      <c r="A753" s="46"/>
      <c r="C753" s="46"/>
    </row>
    <row r="754" spans="1:3">
      <c r="A754" s="46"/>
      <c r="C754" s="46"/>
    </row>
    <row r="755" spans="1:3">
      <c r="A755" s="46"/>
      <c r="C755" s="46"/>
    </row>
    <row r="756" spans="1:3">
      <c r="A756" s="46"/>
      <c r="C756" s="46"/>
    </row>
    <row r="757" spans="1:3">
      <c r="A757" s="46"/>
      <c r="C757" s="46"/>
    </row>
    <row r="758" spans="1:3">
      <c r="A758" s="46"/>
      <c r="C758" s="46"/>
    </row>
    <row r="759" spans="1:3">
      <c r="A759" s="46"/>
      <c r="C759" s="46"/>
    </row>
    <row r="760" spans="1:3">
      <c r="A760" s="46"/>
      <c r="C760" s="46"/>
    </row>
    <row r="761" spans="1:3">
      <c r="A761" s="46"/>
      <c r="C761" s="46"/>
    </row>
    <row r="762" spans="1:3">
      <c r="A762" s="46"/>
      <c r="C762" s="46"/>
    </row>
    <row r="763" spans="1:3">
      <c r="A763" s="46"/>
      <c r="C763" s="46"/>
    </row>
    <row r="764" spans="1:3">
      <c r="A764" s="46"/>
      <c r="C764" s="46"/>
    </row>
    <row r="765" spans="1:3">
      <c r="A765" s="46"/>
      <c r="C765" s="46"/>
    </row>
    <row r="766" spans="1:3">
      <c r="A766" s="46"/>
      <c r="C766" s="46"/>
    </row>
    <row r="767" spans="1:3">
      <c r="A767" s="46"/>
      <c r="C767" s="46"/>
    </row>
    <row r="768" spans="1:3">
      <c r="A768" s="46"/>
      <c r="C768" s="46"/>
    </row>
    <row r="769" spans="1:3">
      <c r="A769" s="46"/>
      <c r="C769" s="46"/>
    </row>
    <row r="770" spans="1:3">
      <c r="A770" s="46"/>
      <c r="C770" s="46"/>
    </row>
    <row r="771" spans="1:3">
      <c r="A771" s="46"/>
      <c r="C771" s="46"/>
    </row>
    <row r="772" spans="1:3">
      <c r="A772" s="46"/>
      <c r="C772" s="46"/>
    </row>
    <row r="773" spans="1:3">
      <c r="A773" s="46"/>
      <c r="C773" s="46"/>
    </row>
    <row r="774" spans="1:3">
      <c r="A774" s="46"/>
      <c r="C774" s="46"/>
    </row>
    <row r="775" spans="1:3">
      <c r="A775" s="46"/>
      <c r="C775" s="46"/>
    </row>
    <row r="776" spans="1:3">
      <c r="A776" s="46"/>
      <c r="C776" s="46"/>
    </row>
    <row r="777" spans="1:3">
      <c r="A777" s="46"/>
      <c r="C777" s="46"/>
    </row>
    <row r="778" spans="1:3">
      <c r="A778" s="46"/>
      <c r="C778" s="46"/>
    </row>
    <row r="779" spans="1:3">
      <c r="A779" s="46"/>
      <c r="C779" s="46"/>
    </row>
    <row r="780" spans="1:3">
      <c r="A780" s="46"/>
      <c r="C780" s="46"/>
    </row>
    <row r="781" spans="1:3">
      <c r="A781" s="46"/>
      <c r="C781" s="46"/>
    </row>
    <row r="782" spans="1:3">
      <c r="A782" s="46"/>
      <c r="C782" s="46"/>
    </row>
    <row r="783" spans="1:3">
      <c r="A783" s="46"/>
      <c r="C783" s="46"/>
    </row>
    <row r="784" spans="1:3">
      <c r="A784" s="46"/>
      <c r="C784" s="46"/>
    </row>
    <row r="785" spans="1:3">
      <c r="A785" s="46"/>
      <c r="C785" s="46"/>
    </row>
    <row r="786" spans="1:3">
      <c r="A786" s="46"/>
      <c r="C786" s="46"/>
    </row>
    <row r="787" spans="1:3">
      <c r="A787" s="46"/>
      <c r="C787" s="46"/>
    </row>
    <row r="788" spans="1:3">
      <c r="A788" s="46"/>
      <c r="C788" s="46"/>
    </row>
    <row r="789" spans="1:3">
      <c r="A789" s="46"/>
      <c r="C789" s="46"/>
    </row>
    <row r="790" spans="1:3">
      <c r="A790" s="46"/>
      <c r="C790" s="46"/>
    </row>
    <row r="791" spans="1:3">
      <c r="A791" s="46"/>
      <c r="C791" s="46"/>
    </row>
    <row r="792" spans="1:3">
      <c r="A792" s="46"/>
      <c r="C792" s="46"/>
    </row>
    <row r="793" spans="1:3">
      <c r="A793" s="46"/>
      <c r="C793" s="46"/>
    </row>
    <row r="794" spans="1:3">
      <c r="A794" s="46"/>
      <c r="C794" s="46"/>
    </row>
    <row r="795" spans="1:3">
      <c r="A795" s="46"/>
      <c r="C795" s="46"/>
    </row>
    <row r="796" spans="1:3">
      <c r="A796" s="46"/>
      <c r="C796" s="46"/>
    </row>
    <row r="797" spans="1:3">
      <c r="A797" s="46"/>
      <c r="C797" s="46"/>
    </row>
    <row r="798" spans="1:3">
      <c r="A798" s="46"/>
      <c r="C798" s="46"/>
    </row>
    <row r="799" spans="1:3">
      <c r="A799" s="46"/>
      <c r="C799" s="46"/>
    </row>
    <row r="800" spans="1:3">
      <c r="A800" s="46"/>
      <c r="C800" s="46"/>
    </row>
    <row r="801" spans="1:3">
      <c r="A801" s="46"/>
      <c r="C801" s="46"/>
    </row>
    <row r="802" spans="1:3">
      <c r="A802" s="46"/>
      <c r="C802" s="46"/>
    </row>
    <row r="803" spans="1:3">
      <c r="A803" s="46"/>
      <c r="C803" s="46"/>
    </row>
    <row r="804" spans="1:3">
      <c r="A804" s="46"/>
      <c r="C804" s="46"/>
    </row>
    <row r="805" spans="1:3">
      <c r="A805" s="46"/>
      <c r="C805" s="46"/>
    </row>
    <row r="806" spans="1:3">
      <c r="A806" s="46"/>
      <c r="C806" s="46"/>
    </row>
    <row r="807" spans="1:3">
      <c r="A807" s="46"/>
      <c r="C807" s="46"/>
    </row>
    <row r="808" spans="1:3">
      <c r="A808" s="46"/>
      <c r="C808" s="46"/>
    </row>
    <row r="809" spans="1:3">
      <c r="A809" s="46"/>
      <c r="C809" s="46"/>
    </row>
    <row r="810" spans="1:3">
      <c r="A810" s="46"/>
      <c r="C810" s="46"/>
    </row>
    <row r="811" spans="1:3">
      <c r="A811" s="46"/>
      <c r="C811" s="46"/>
    </row>
    <row r="812" spans="1:3">
      <c r="A812" s="46"/>
      <c r="C812" s="46"/>
    </row>
    <row r="813" spans="1:3">
      <c r="A813" s="46"/>
      <c r="C813" s="46"/>
    </row>
    <row r="814" spans="1:3">
      <c r="A814" s="46"/>
      <c r="C814" s="46"/>
    </row>
    <row r="815" spans="1:3">
      <c r="A815" s="46"/>
      <c r="C815" s="46"/>
    </row>
    <row r="816" spans="1:3">
      <c r="A816" s="46"/>
      <c r="C816" s="46"/>
    </row>
    <row r="817" spans="1:3">
      <c r="A817" s="46"/>
      <c r="C817" s="46"/>
    </row>
    <row r="818" spans="1:3">
      <c r="A818" s="46"/>
      <c r="C818" s="46"/>
    </row>
    <row r="819" spans="1:3">
      <c r="A819" s="46"/>
      <c r="C819" s="46"/>
    </row>
    <row r="820" spans="1:3">
      <c r="A820" s="46"/>
      <c r="C820" s="46"/>
    </row>
    <row r="821" spans="1:3">
      <c r="A821" s="46"/>
      <c r="C821" s="46"/>
    </row>
    <row r="822" spans="1:3">
      <c r="A822" s="46"/>
      <c r="C822" s="46"/>
    </row>
    <row r="823" spans="1:3">
      <c r="A823" s="46"/>
      <c r="C823" s="46"/>
    </row>
    <row r="824" spans="1:3">
      <c r="A824" s="46"/>
      <c r="C824" s="46"/>
    </row>
    <row r="825" spans="1:3">
      <c r="A825" s="46"/>
      <c r="C825" s="46"/>
    </row>
    <row r="826" spans="1:3">
      <c r="A826" s="46"/>
      <c r="C826" s="46"/>
    </row>
    <row r="827" spans="1:3">
      <c r="A827" s="46"/>
      <c r="C827" s="46"/>
    </row>
    <row r="828" spans="1:3">
      <c r="A828" s="46"/>
      <c r="C828" s="46"/>
    </row>
    <row r="829" spans="1:3">
      <c r="A829" s="46"/>
      <c r="C829" s="46"/>
    </row>
    <row r="830" spans="1:3">
      <c r="A830" s="46"/>
      <c r="C830" s="46"/>
    </row>
    <row r="831" spans="1:3">
      <c r="A831" s="46"/>
      <c r="C831" s="46"/>
    </row>
    <row r="832" spans="1:3">
      <c r="A832" s="46"/>
      <c r="C832" s="46"/>
    </row>
    <row r="833" spans="1:3">
      <c r="A833" s="46"/>
      <c r="C833" s="46"/>
    </row>
    <row r="834" spans="1:3">
      <c r="A834" s="46"/>
      <c r="C834" s="46"/>
    </row>
    <row r="835" spans="1:3">
      <c r="A835" s="46"/>
      <c r="C835" s="46"/>
    </row>
    <row r="836" spans="1:3">
      <c r="A836" s="46"/>
      <c r="C836" s="46"/>
    </row>
    <row r="837" spans="1:3">
      <c r="A837" s="46"/>
      <c r="C837" s="46"/>
    </row>
    <row r="838" spans="1:3">
      <c r="A838" s="46"/>
      <c r="C838" s="46"/>
    </row>
    <row r="839" spans="1:3">
      <c r="A839" s="46"/>
      <c r="C839" s="46"/>
    </row>
    <row r="840" spans="1:3">
      <c r="A840" s="46"/>
      <c r="C840" s="46"/>
    </row>
    <row r="841" spans="1:3">
      <c r="A841" s="46"/>
      <c r="C841" s="46"/>
    </row>
    <row r="842" spans="1:3">
      <c r="A842" s="46"/>
      <c r="C842" s="46"/>
    </row>
    <row r="843" spans="1:3">
      <c r="A843" s="46"/>
      <c r="C843" s="46"/>
    </row>
    <row r="844" spans="1:3">
      <c r="A844" s="46"/>
      <c r="C844" s="46"/>
    </row>
    <row r="845" spans="1:3">
      <c r="A845" s="46"/>
      <c r="C845" s="46"/>
    </row>
    <row r="846" spans="1:3">
      <c r="A846" s="46"/>
      <c r="C846" s="46"/>
    </row>
    <row r="847" spans="1:3">
      <c r="A847" s="46"/>
      <c r="C847" s="46"/>
    </row>
    <row r="848" spans="1:3">
      <c r="A848" s="46"/>
      <c r="C848" s="46"/>
    </row>
    <row r="849" spans="1:3">
      <c r="A849" s="46"/>
      <c r="C849" s="46"/>
    </row>
    <row r="850" spans="1:3">
      <c r="A850" s="46"/>
      <c r="C850" s="46"/>
    </row>
    <row r="851" spans="1:3">
      <c r="A851" s="46"/>
      <c r="C851" s="46"/>
    </row>
    <row r="852" spans="1:3">
      <c r="A852" s="46"/>
      <c r="C852" s="46"/>
    </row>
    <row r="853" spans="1:3">
      <c r="A853" s="46"/>
      <c r="C853" s="46"/>
    </row>
    <row r="854" spans="1:3">
      <c r="A854" s="46"/>
      <c r="C854" s="46"/>
    </row>
    <row r="855" spans="1:3">
      <c r="A855" s="46"/>
      <c r="C855" s="46"/>
    </row>
    <row r="856" spans="1:3">
      <c r="A856" s="46"/>
      <c r="C856" s="46"/>
    </row>
    <row r="857" spans="1:3">
      <c r="A857" s="46"/>
      <c r="C857" s="46"/>
    </row>
    <row r="858" spans="1:3">
      <c r="A858" s="46"/>
      <c r="C858" s="46"/>
    </row>
    <row r="859" spans="1:3">
      <c r="A859" s="46"/>
      <c r="C859" s="46"/>
    </row>
    <row r="860" spans="1:3">
      <c r="A860" s="46"/>
      <c r="C860" s="46"/>
    </row>
    <row r="861" spans="1:3">
      <c r="A861" s="46"/>
      <c r="C861" s="46"/>
    </row>
    <row r="862" spans="1:3">
      <c r="A862" s="46"/>
      <c r="C862" s="46"/>
    </row>
    <row r="863" spans="1:3">
      <c r="A863" s="46"/>
      <c r="C863" s="46"/>
    </row>
    <row r="864" spans="1:3">
      <c r="A864" s="46"/>
      <c r="C864" s="46"/>
    </row>
    <row r="865" spans="1:3">
      <c r="A865" s="46"/>
      <c r="C865" s="46"/>
    </row>
    <row r="866" spans="1:3">
      <c r="A866" s="46"/>
      <c r="C866" s="46"/>
    </row>
    <row r="867" spans="1:3">
      <c r="A867" s="46"/>
      <c r="C867" s="46"/>
    </row>
    <row r="868" spans="1:3">
      <c r="A868" s="46"/>
      <c r="C868" s="46"/>
    </row>
    <row r="869" spans="1:3">
      <c r="A869" s="46"/>
      <c r="C869" s="46"/>
    </row>
    <row r="870" spans="1:3">
      <c r="A870" s="46"/>
      <c r="C870" s="46"/>
    </row>
    <row r="871" spans="1:3">
      <c r="A871" s="46"/>
      <c r="C871" s="46"/>
    </row>
    <row r="872" spans="1:3">
      <c r="A872" s="46"/>
      <c r="C872" s="46"/>
    </row>
    <row r="873" spans="1:3">
      <c r="A873" s="46"/>
      <c r="C873" s="46"/>
    </row>
    <row r="874" spans="1:3">
      <c r="A874" s="46"/>
      <c r="C874" s="46"/>
    </row>
    <row r="875" spans="1:3">
      <c r="A875" s="46"/>
      <c r="C875" s="46"/>
    </row>
    <row r="876" spans="1:3">
      <c r="A876" s="46"/>
      <c r="C876" s="46"/>
    </row>
    <row r="877" spans="1:3">
      <c r="A877" s="46"/>
      <c r="C877" s="46"/>
    </row>
    <row r="878" spans="1:3">
      <c r="A878" s="46"/>
      <c r="C878" s="46"/>
    </row>
    <row r="879" spans="1:3">
      <c r="A879" s="46"/>
      <c r="C879" s="46"/>
    </row>
    <row r="880" spans="1:3">
      <c r="A880" s="46"/>
      <c r="C880" s="46"/>
    </row>
    <row r="881" spans="1:3">
      <c r="A881" s="46"/>
      <c r="C881" s="46"/>
    </row>
    <row r="882" spans="1:3">
      <c r="A882" s="46"/>
      <c r="C882" s="46"/>
    </row>
    <row r="883" spans="1:3">
      <c r="A883" s="46"/>
      <c r="C883" s="46"/>
    </row>
    <row r="884" spans="1:3">
      <c r="A884" s="46"/>
      <c r="C884" s="46"/>
    </row>
    <row r="885" spans="1:3">
      <c r="A885" s="46"/>
      <c r="C885" s="46"/>
    </row>
    <row r="886" spans="1:3">
      <c r="A886" s="46"/>
      <c r="C886" s="46"/>
    </row>
    <row r="887" spans="1:3">
      <c r="A887" s="46"/>
      <c r="C887" s="46"/>
    </row>
    <row r="888" spans="1:3">
      <c r="A888" s="46"/>
      <c r="C888" s="46"/>
    </row>
    <row r="889" spans="1:3">
      <c r="A889" s="46"/>
      <c r="C889" s="46"/>
    </row>
    <row r="890" spans="1:3">
      <c r="A890" s="46"/>
      <c r="C890" s="46"/>
    </row>
    <row r="891" spans="1:3">
      <c r="A891" s="46"/>
      <c r="C891" s="46"/>
    </row>
    <row r="892" spans="1:3">
      <c r="A892" s="46"/>
      <c r="C892" s="46"/>
    </row>
    <row r="893" spans="1:3">
      <c r="A893" s="46"/>
      <c r="C893" s="46"/>
    </row>
    <row r="894" spans="1:3">
      <c r="A894" s="46"/>
      <c r="C894" s="46"/>
    </row>
    <row r="895" spans="1:3">
      <c r="A895" s="46"/>
      <c r="C895" s="46"/>
    </row>
    <row r="896" spans="1:3">
      <c r="A896" s="46"/>
      <c r="C896" s="46"/>
    </row>
    <row r="897" spans="1:3">
      <c r="A897" s="46"/>
      <c r="C897" s="46"/>
    </row>
    <row r="898" spans="1:3">
      <c r="A898" s="46"/>
      <c r="C898" s="46"/>
    </row>
    <row r="899" spans="1:3">
      <c r="A899" s="46"/>
      <c r="C899" s="46"/>
    </row>
    <row r="900" spans="1:3">
      <c r="A900" s="46"/>
      <c r="C900" s="46"/>
    </row>
    <row r="901" spans="1:3">
      <c r="A901" s="46"/>
      <c r="C901" s="46"/>
    </row>
    <row r="902" spans="1:3">
      <c r="A902" s="46"/>
      <c r="C902" s="46"/>
    </row>
    <row r="903" spans="1:3">
      <c r="A903" s="46"/>
      <c r="C903" s="46"/>
    </row>
    <row r="904" spans="1:3">
      <c r="A904" s="46"/>
      <c r="C904" s="46"/>
    </row>
    <row r="905" spans="1:3">
      <c r="A905" s="46"/>
      <c r="C905" s="46"/>
    </row>
    <row r="906" spans="1:3">
      <c r="A906" s="46"/>
      <c r="C906" s="46"/>
    </row>
    <row r="907" spans="1:3">
      <c r="A907" s="46"/>
      <c r="C907" s="46"/>
    </row>
    <row r="908" spans="1:3">
      <c r="A908" s="46"/>
      <c r="C908" s="46"/>
    </row>
    <row r="909" spans="1:3">
      <c r="A909" s="46"/>
      <c r="C909" s="46"/>
    </row>
    <row r="910" spans="1:3">
      <c r="A910" s="46"/>
      <c r="C910" s="46"/>
    </row>
    <row r="911" spans="1:3">
      <c r="A911" s="46"/>
      <c r="C911" s="46"/>
    </row>
    <row r="912" spans="1:3">
      <c r="A912" s="46"/>
      <c r="C912" s="46"/>
    </row>
    <row r="913" spans="1:3">
      <c r="A913" s="46"/>
      <c r="C913" s="46"/>
    </row>
    <row r="914" spans="1:3">
      <c r="A914" s="46"/>
      <c r="C914" s="46"/>
    </row>
    <row r="915" spans="1:3">
      <c r="A915" s="46"/>
      <c r="C915" s="46"/>
    </row>
    <row r="916" spans="1:3">
      <c r="A916" s="46"/>
      <c r="C916" s="46"/>
    </row>
    <row r="917" spans="1:3">
      <c r="A917" s="46"/>
      <c r="C917" s="46"/>
    </row>
    <row r="918" spans="1:3">
      <c r="A918" s="46"/>
      <c r="C918" s="46"/>
    </row>
    <row r="919" spans="1:3">
      <c r="A919" s="46"/>
      <c r="C919" s="46"/>
    </row>
    <row r="920" spans="1:3">
      <c r="A920" s="46"/>
      <c r="C920" s="46"/>
    </row>
    <row r="921" spans="1:3">
      <c r="A921" s="46"/>
      <c r="C921" s="46"/>
    </row>
    <row r="922" spans="1:3">
      <c r="A922" s="46"/>
      <c r="C922" s="46"/>
    </row>
    <row r="923" spans="1:3">
      <c r="A923" s="46"/>
      <c r="C923" s="46"/>
    </row>
    <row r="924" spans="1:3">
      <c r="A924" s="46"/>
      <c r="C924" s="46"/>
    </row>
    <row r="925" spans="1:3">
      <c r="A925" s="46"/>
      <c r="C925" s="46"/>
    </row>
    <row r="926" spans="1:3">
      <c r="A926" s="46"/>
      <c r="C926" s="46"/>
    </row>
    <row r="927" spans="1:3">
      <c r="A927" s="46"/>
      <c r="C927" s="46"/>
    </row>
    <row r="928" spans="1:3">
      <c r="A928" s="46"/>
      <c r="C928" s="46"/>
    </row>
    <row r="929" spans="1:3">
      <c r="A929" s="46"/>
      <c r="C929" s="46"/>
    </row>
    <row r="930" spans="1:3">
      <c r="A930" s="46"/>
      <c r="C930" s="46"/>
    </row>
    <row r="931" spans="1:3">
      <c r="A931" s="46"/>
      <c r="C931" s="46"/>
    </row>
    <row r="932" spans="1:3">
      <c r="A932" s="46"/>
      <c r="C932" s="46"/>
    </row>
    <row r="933" spans="1:3">
      <c r="A933" s="46"/>
      <c r="C933" s="46"/>
    </row>
    <row r="934" spans="1:3">
      <c r="A934" s="46"/>
      <c r="C934" s="46"/>
    </row>
    <row r="935" spans="1:3">
      <c r="A935" s="46"/>
      <c r="C935" s="46"/>
    </row>
    <row r="936" spans="1:3">
      <c r="A936" s="46"/>
      <c r="C936" s="46"/>
    </row>
    <row r="937" spans="1:3">
      <c r="A937" s="46"/>
      <c r="C937" s="46"/>
    </row>
    <row r="938" spans="1:3">
      <c r="A938" s="46"/>
      <c r="C938" s="46"/>
    </row>
    <row r="939" spans="1:3">
      <c r="A939" s="46"/>
      <c r="C939" s="46"/>
    </row>
    <row r="940" spans="1:3">
      <c r="A940" s="46"/>
      <c r="C940" s="46"/>
    </row>
    <row r="941" spans="1:3">
      <c r="A941" s="46"/>
      <c r="C941" s="46"/>
    </row>
    <row r="942" spans="1:3">
      <c r="A942" s="46"/>
      <c r="C942" s="46"/>
    </row>
    <row r="943" spans="1:3">
      <c r="A943" s="46"/>
      <c r="C943" s="46"/>
    </row>
    <row r="944" spans="1:3">
      <c r="A944" s="46"/>
      <c r="C944" s="46"/>
    </row>
    <row r="945" spans="1:3">
      <c r="A945" s="46"/>
      <c r="C945" s="46"/>
    </row>
    <row r="946" spans="1:3">
      <c r="A946" s="46"/>
      <c r="C946" s="46"/>
    </row>
    <row r="947" spans="1:3">
      <c r="A947" s="46"/>
      <c r="C947" s="46"/>
    </row>
    <row r="948" spans="1:3">
      <c r="A948" s="46"/>
      <c r="C948" s="46"/>
    </row>
    <row r="949" spans="1:3">
      <c r="A949" s="46"/>
      <c r="C949" s="46"/>
    </row>
    <row r="950" spans="1:3">
      <c r="A950" s="46"/>
      <c r="C950" s="46"/>
    </row>
    <row r="951" spans="1:3">
      <c r="A951" s="46"/>
      <c r="C951" s="46"/>
    </row>
    <row r="952" spans="1:3">
      <c r="A952" s="46"/>
      <c r="C952" s="46"/>
    </row>
    <row r="953" spans="1:3">
      <c r="A953" s="46"/>
      <c r="C953" s="46"/>
    </row>
    <row r="954" spans="1:3">
      <c r="A954" s="46"/>
      <c r="C954" s="46"/>
    </row>
    <row r="955" spans="1:3">
      <c r="A955" s="46"/>
      <c r="C955" s="46"/>
    </row>
    <row r="956" spans="1:3">
      <c r="A956" s="46"/>
      <c r="C956" s="46"/>
    </row>
    <row r="957" spans="1:3">
      <c r="A957" s="46"/>
      <c r="C957" s="46"/>
    </row>
    <row r="958" spans="1:3">
      <c r="A958" s="46"/>
      <c r="C958" s="46"/>
    </row>
    <row r="959" spans="1:3">
      <c r="A959" s="46"/>
      <c r="C959" s="46"/>
    </row>
    <row r="960" spans="1:3">
      <c r="A960" s="46"/>
      <c r="C960" s="46"/>
    </row>
    <row r="961" spans="1:3">
      <c r="A961" s="46"/>
      <c r="C961" s="46"/>
    </row>
    <row r="962" spans="1:3">
      <c r="A962" s="46"/>
      <c r="C962" s="46"/>
    </row>
    <row r="963" spans="1:3">
      <c r="A963" s="46"/>
      <c r="C963" s="46"/>
    </row>
    <row r="964" spans="1:3">
      <c r="A964" s="46"/>
      <c r="C964" s="46"/>
    </row>
    <row r="965" spans="1:3">
      <c r="A965" s="46"/>
      <c r="C965" s="46"/>
    </row>
    <row r="966" spans="1:3">
      <c r="A966" s="46"/>
      <c r="C966" s="46"/>
    </row>
    <row r="967" spans="1:3">
      <c r="A967" s="46"/>
      <c r="C967" s="46"/>
    </row>
    <row r="968" spans="1:3">
      <c r="A968" s="46"/>
      <c r="C968" s="46"/>
    </row>
    <row r="969" spans="1:3">
      <c r="A969" s="46"/>
      <c r="C969" s="46"/>
    </row>
    <row r="970" spans="1:3">
      <c r="A970" s="46"/>
      <c r="C970" s="46"/>
    </row>
    <row r="971" spans="1:3">
      <c r="A971" s="46"/>
      <c r="C971" s="46"/>
    </row>
    <row r="972" spans="1:3">
      <c r="A972" s="46"/>
      <c r="C972" s="46"/>
    </row>
    <row r="973" spans="1:3">
      <c r="A973" s="46"/>
      <c r="C973" s="46"/>
    </row>
    <row r="974" spans="1:3">
      <c r="A974" s="46"/>
      <c r="C974" s="46"/>
    </row>
    <row r="975" spans="1:3">
      <c r="A975" s="46"/>
      <c r="C975" s="46"/>
    </row>
    <row r="976" spans="1:3">
      <c r="A976" s="46"/>
      <c r="C976" s="46"/>
    </row>
    <row r="977" spans="1:3">
      <c r="A977" s="46"/>
      <c r="C977" s="46"/>
    </row>
    <row r="978" spans="1:3">
      <c r="A978" s="46"/>
      <c r="C978" s="46"/>
    </row>
    <row r="979" spans="1:3">
      <c r="A979" s="46"/>
      <c r="C979" s="46"/>
    </row>
    <row r="980" spans="1:3">
      <c r="A980" s="46"/>
      <c r="C980" s="46"/>
    </row>
    <row r="981" spans="1:3">
      <c r="A981" s="46"/>
      <c r="C981" s="46"/>
    </row>
    <row r="982" spans="1:3">
      <c r="A982" s="46"/>
      <c r="C982" s="46"/>
    </row>
    <row r="983" spans="1:3">
      <c r="A983" s="46"/>
      <c r="C983" s="46"/>
    </row>
    <row r="984" spans="1:3">
      <c r="A984" s="46"/>
      <c r="C984" s="46"/>
    </row>
    <row r="985" spans="1:3">
      <c r="A985" s="46"/>
      <c r="C985" s="46"/>
    </row>
    <row r="986" spans="1:3">
      <c r="A986" s="46"/>
      <c r="C986" s="46"/>
    </row>
    <row r="987" spans="1:3">
      <c r="A987" s="46"/>
      <c r="C987" s="46"/>
    </row>
    <row r="988" spans="1:3">
      <c r="A988" s="46"/>
      <c r="C988" s="46"/>
    </row>
    <row r="989" spans="1:3">
      <c r="A989" s="46"/>
      <c r="C989" s="46"/>
    </row>
    <row r="990" spans="1:3">
      <c r="A990" s="46"/>
      <c r="C990" s="46"/>
    </row>
    <row r="991" spans="1:3">
      <c r="A991" s="46"/>
      <c r="C991" s="46"/>
    </row>
    <row r="992" spans="1:3">
      <c r="A992" s="46"/>
      <c r="C992" s="46"/>
    </row>
    <row r="993" spans="1:3">
      <c r="A993" s="46"/>
      <c r="C993" s="46"/>
    </row>
    <row r="994" spans="1:3">
      <c r="A994" s="46"/>
      <c r="C994" s="46"/>
    </row>
    <row r="995" spans="1:3">
      <c r="A995" s="46"/>
      <c r="C995" s="46"/>
    </row>
    <row r="996" spans="1:3">
      <c r="A996" s="46"/>
      <c r="C996" s="46"/>
    </row>
    <row r="997" spans="1:3">
      <c r="A997" s="46"/>
      <c r="C997" s="46"/>
    </row>
    <row r="998" spans="1:3">
      <c r="A998" s="46"/>
      <c r="C998" s="46"/>
    </row>
    <row r="999" spans="1:3">
      <c r="A999" s="46"/>
      <c r="C999" s="46"/>
    </row>
    <row r="1000" spans="1:3">
      <c r="A1000" s="46"/>
      <c r="C1000" s="46"/>
    </row>
    <row r="1001" spans="1:3">
      <c r="A1001" s="46"/>
      <c r="C1001" s="46"/>
    </row>
    <row r="1002" spans="1:3">
      <c r="A1002" s="46"/>
      <c r="C1002" s="46"/>
    </row>
    <row r="1003" spans="1:3">
      <c r="A1003" s="46"/>
      <c r="C1003" s="46"/>
    </row>
    <row r="1004" spans="1:3">
      <c r="A1004" s="46"/>
      <c r="C1004" s="46"/>
    </row>
    <row r="1005" spans="1:3">
      <c r="A1005" s="46"/>
      <c r="C1005" s="46"/>
    </row>
    <row r="1006" spans="1:3">
      <c r="A1006" s="46"/>
      <c r="C1006" s="46"/>
    </row>
    <row r="1007" spans="1:3">
      <c r="A1007" s="46"/>
      <c r="C1007" s="46"/>
    </row>
    <row r="1008" spans="1:3">
      <c r="A1008" s="46"/>
      <c r="C1008" s="46"/>
    </row>
    <row r="1009" spans="1:3">
      <c r="A1009" s="46"/>
      <c r="C1009" s="46"/>
    </row>
    <row r="1010" spans="1:3">
      <c r="A1010" s="46"/>
      <c r="C1010" s="46"/>
    </row>
    <row r="1011" spans="1:3">
      <c r="A1011" s="46"/>
      <c r="C1011" s="46"/>
    </row>
    <row r="1012" spans="1:3">
      <c r="A1012" s="46"/>
      <c r="C1012" s="46"/>
    </row>
    <row r="1013" spans="1:3">
      <c r="A1013" s="46"/>
      <c r="C1013" s="46"/>
    </row>
    <row r="1014" spans="1:3">
      <c r="A1014" s="46"/>
      <c r="C1014" s="46"/>
    </row>
    <row r="1015" spans="1:3">
      <c r="A1015" s="46"/>
      <c r="C1015" s="46"/>
    </row>
    <row r="1016" spans="1:3">
      <c r="A1016" s="46"/>
      <c r="C1016" s="46"/>
    </row>
    <row r="1017" spans="1:3">
      <c r="A1017" s="46"/>
      <c r="C1017" s="46"/>
    </row>
    <row r="1018" spans="1:3">
      <c r="A1018" s="46"/>
      <c r="C1018" s="46"/>
    </row>
    <row r="1019" spans="1:3">
      <c r="A1019" s="46"/>
      <c r="C1019" s="46"/>
    </row>
    <row r="1020" spans="1:3">
      <c r="A1020" s="46"/>
      <c r="C1020" s="46"/>
    </row>
    <row r="1021" spans="1:3">
      <c r="A1021" s="46"/>
      <c r="C1021" s="46"/>
    </row>
    <row r="1022" spans="1:3">
      <c r="A1022" s="46"/>
      <c r="C1022" s="46"/>
    </row>
    <row r="1023" spans="1:3">
      <c r="A1023" s="46"/>
      <c r="C1023" s="46"/>
    </row>
    <row r="1024" spans="1:3">
      <c r="A1024" s="46"/>
      <c r="C1024" s="46"/>
    </row>
    <row r="1025" spans="1:3">
      <c r="A1025" s="46"/>
      <c r="C1025" s="46"/>
    </row>
    <row r="1026" spans="1:3">
      <c r="A1026" s="46"/>
      <c r="C1026" s="46"/>
    </row>
    <row r="1027" spans="1:3">
      <c r="A1027" s="46"/>
      <c r="C1027" s="46"/>
    </row>
    <row r="1028" spans="1:3">
      <c r="A1028" s="46"/>
      <c r="C1028" s="46"/>
    </row>
    <row r="1029" spans="1:3">
      <c r="A1029" s="46"/>
      <c r="C1029" s="46"/>
    </row>
    <row r="1030" spans="1:3">
      <c r="A1030" s="46"/>
      <c r="C1030" s="46"/>
    </row>
    <row r="1031" spans="1:3">
      <c r="A1031" s="46"/>
      <c r="C1031" s="46"/>
    </row>
    <row r="1032" spans="1:3">
      <c r="A1032" s="46"/>
      <c r="C1032" s="46"/>
    </row>
    <row r="1033" spans="1:3">
      <c r="A1033" s="46"/>
      <c r="C1033" s="46"/>
    </row>
    <row r="1034" spans="1:3">
      <c r="A1034" s="46"/>
      <c r="C1034" s="46"/>
    </row>
    <row r="1035" spans="1:3">
      <c r="A1035" s="46"/>
      <c r="C1035" s="46"/>
    </row>
    <row r="1036" spans="1:3">
      <c r="A1036" s="46"/>
      <c r="C1036" s="46"/>
    </row>
    <row r="1037" spans="1:3">
      <c r="A1037" s="46"/>
      <c r="C1037" s="46"/>
    </row>
    <row r="1038" spans="1:3">
      <c r="A1038" s="46"/>
      <c r="C1038" s="46"/>
    </row>
    <row r="1039" spans="1:3">
      <c r="A1039" s="46"/>
      <c r="C1039" s="46"/>
    </row>
    <row r="1040" spans="1:3">
      <c r="A1040" s="46"/>
      <c r="C1040" s="46"/>
    </row>
    <row r="1041" spans="1:3">
      <c r="A1041" s="46"/>
      <c r="C1041" s="46"/>
    </row>
    <row r="1042" spans="1:3">
      <c r="A1042" s="46"/>
      <c r="C1042" s="46"/>
    </row>
    <row r="1043" spans="1:3">
      <c r="A1043" s="46"/>
      <c r="C1043" s="46"/>
    </row>
    <row r="1044" spans="1:3">
      <c r="A1044" s="46"/>
      <c r="C1044" s="46"/>
    </row>
    <row r="1045" spans="1:3">
      <c r="A1045" s="46"/>
      <c r="C1045" s="46"/>
    </row>
    <row r="1046" spans="1:3">
      <c r="A1046" s="46"/>
      <c r="C1046" s="46"/>
    </row>
    <row r="1047" spans="1:3">
      <c r="A1047" s="46"/>
      <c r="C1047" s="46"/>
    </row>
    <row r="1048" spans="1:3">
      <c r="A1048" s="46"/>
      <c r="C1048" s="46"/>
    </row>
    <row r="1049" spans="1:3">
      <c r="A1049" s="46"/>
      <c r="C1049" s="46"/>
    </row>
    <row r="1050" spans="1:3">
      <c r="A1050" s="46"/>
      <c r="C1050" s="46"/>
    </row>
    <row r="1051" spans="1:3">
      <c r="A1051" s="46"/>
      <c r="C1051" s="46"/>
    </row>
    <row r="1052" spans="1:3">
      <c r="A1052" s="46"/>
      <c r="C1052" s="46"/>
    </row>
    <row r="1053" spans="1:3">
      <c r="A1053" s="46"/>
      <c r="C1053" s="46"/>
    </row>
    <row r="1054" spans="1:3">
      <c r="A1054" s="46"/>
      <c r="C1054" s="46"/>
    </row>
    <row r="1055" spans="1:3">
      <c r="A1055" s="46"/>
      <c r="C1055" s="46"/>
    </row>
    <row r="1056" spans="1:3">
      <c r="A1056" s="46"/>
      <c r="C1056" s="46"/>
    </row>
    <row r="1057" spans="1:3">
      <c r="A1057" s="46"/>
      <c r="C1057" s="46"/>
    </row>
    <row r="1058" spans="1:3">
      <c r="A1058" s="46"/>
      <c r="C1058" s="46"/>
    </row>
    <row r="1059" spans="1:3">
      <c r="A1059" s="46"/>
      <c r="C1059" s="46"/>
    </row>
    <row r="1060" spans="1:3">
      <c r="A1060" s="46"/>
      <c r="C1060" s="46"/>
    </row>
    <row r="1061" spans="1:3">
      <c r="A1061" s="46"/>
      <c r="C1061" s="46"/>
    </row>
    <row r="1062" spans="1:3">
      <c r="A1062" s="46"/>
      <c r="C1062" s="46"/>
    </row>
    <row r="1063" spans="1:3">
      <c r="A1063" s="46"/>
      <c r="C1063" s="46"/>
    </row>
    <row r="1064" spans="1:3">
      <c r="A1064" s="46"/>
      <c r="C1064" s="46"/>
    </row>
    <row r="1065" spans="1:3">
      <c r="A1065" s="46"/>
      <c r="C1065" s="46"/>
    </row>
    <row r="1066" spans="1:3">
      <c r="A1066" s="46"/>
      <c r="C1066" s="46"/>
    </row>
    <row r="1067" spans="1:3">
      <c r="A1067" s="46"/>
      <c r="C1067" s="46"/>
    </row>
    <row r="1068" spans="1:3">
      <c r="A1068" s="46"/>
      <c r="C1068" s="46"/>
    </row>
    <row r="1069" spans="1:3">
      <c r="A1069" s="46"/>
      <c r="C1069" s="46"/>
    </row>
    <row r="1070" spans="1:3">
      <c r="A1070" s="46"/>
      <c r="C1070" s="46"/>
    </row>
    <row r="1071" spans="1:3">
      <c r="A1071" s="46"/>
      <c r="C1071" s="46"/>
    </row>
    <row r="1072" spans="1:3">
      <c r="A1072" s="46"/>
      <c r="C1072" s="46"/>
    </row>
    <row r="1073" spans="1:3">
      <c r="A1073" s="46"/>
      <c r="C1073" s="46"/>
    </row>
    <row r="1074" spans="1:3">
      <c r="A1074" s="46"/>
      <c r="C1074" s="46"/>
    </row>
    <row r="1075" spans="1:3">
      <c r="A1075" s="46"/>
      <c r="C1075" s="46"/>
    </row>
    <row r="1076" spans="1:3">
      <c r="A1076" s="46"/>
      <c r="C1076" s="46"/>
    </row>
    <row r="1077" spans="1:3">
      <c r="A1077" s="46"/>
      <c r="C1077" s="46"/>
    </row>
    <row r="1078" spans="1:3">
      <c r="A1078" s="46"/>
      <c r="C1078" s="46"/>
    </row>
    <row r="1079" spans="1:3">
      <c r="A1079" s="46"/>
      <c r="C1079" s="46"/>
    </row>
    <row r="1080" spans="1:3">
      <c r="A1080" s="46"/>
      <c r="C1080" s="46"/>
    </row>
    <row r="1081" spans="1:3">
      <c r="A1081" s="46"/>
      <c r="C1081" s="46"/>
    </row>
    <row r="1082" spans="1:3">
      <c r="A1082" s="46"/>
      <c r="C1082" s="46"/>
    </row>
    <row r="1083" spans="1:3">
      <c r="A1083" s="46"/>
      <c r="C1083" s="46"/>
    </row>
    <row r="1084" spans="1:3">
      <c r="A1084" s="46"/>
      <c r="C1084" s="46"/>
    </row>
    <row r="1085" spans="1:3">
      <c r="A1085" s="46"/>
      <c r="C1085" s="46"/>
    </row>
    <row r="1086" spans="1:3">
      <c r="A1086" s="46"/>
      <c r="C1086" s="46"/>
    </row>
    <row r="1087" spans="1:3">
      <c r="A1087" s="46"/>
      <c r="C1087" s="46"/>
    </row>
    <row r="1088" spans="1:3">
      <c r="A1088" s="46"/>
      <c r="C1088" s="46"/>
    </row>
    <row r="1089" spans="1:3">
      <c r="A1089" s="46"/>
      <c r="C1089" s="46"/>
    </row>
    <row r="1090" spans="1:3">
      <c r="A1090" s="46"/>
      <c r="C1090" s="46"/>
    </row>
    <row r="1091" spans="1:3">
      <c r="A1091" s="46"/>
      <c r="C1091" s="46"/>
    </row>
    <row r="1092" spans="1:3">
      <c r="A1092" s="46"/>
      <c r="C1092" s="46"/>
    </row>
    <row r="1093" spans="1:3">
      <c r="A1093" s="46"/>
      <c r="C1093" s="46"/>
    </row>
    <row r="1094" spans="1:3">
      <c r="A1094" s="46"/>
      <c r="C1094" s="46"/>
    </row>
    <row r="1095" spans="1:3">
      <c r="A1095" s="46"/>
      <c r="C1095" s="46"/>
    </row>
    <row r="1096" spans="1:3">
      <c r="A1096" s="46"/>
      <c r="C1096" s="46"/>
    </row>
    <row r="1097" spans="1:3">
      <c r="A1097" s="46"/>
      <c r="C1097" s="46"/>
    </row>
    <row r="1098" spans="1:3">
      <c r="A1098" s="46"/>
      <c r="C1098" s="46"/>
    </row>
    <row r="1099" spans="1:3">
      <c r="A1099" s="46"/>
      <c r="C1099" s="46"/>
    </row>
    <row r="1100" spans="1:3">
      <c r="A1100" s="46"/>
      <c r="C1100" s="46"/>
    </row>
    <row r="1101" spans="1:3">
      <c r="A1101" s="46"/>
      <c r="C1101" s="46"/>
    </row>
    <row r="1102" spans="1:3">
      <c r="A1102" s="46"/>
      <c r="C1102" s="46"/>
    </row>
    <row r="1103" spans="1:3">
      <c r="A1103" s="46"/>
      <c r="C1103" s="46"/>
    </row>
    <row r="1104" spans="1:3">
      <c r="A1104" s="46"/>
      <c r="C1104" s="46"/>
    </row>
    <row r="1105" spans="1:3">
      <c r="A1105" s="46"/>
      <c r="C1105" s="46"/>
    </row>
    <row r="1106" spans="1:3">
      <c r="A1106" s="46"/>
      <c r="C1106" s="46"/>
    </row>
    <row r="1107" spans="1:3">
      <c r="A1107" s="46"/>
      <c r="C1107" s="46"/>
    </row>
    <row r="1108" spans="1:3">
      <c r="A1108" s="46"/>
      <c r="C1108" s="46"/>
    </row>
    <row r="1109" spans="1:3">
      <c r="A1109" s="46"/>
      <c r="C1109" s="46"/>
    </row>
    <row r="1110" spans="1:3">
      <c r="A1110" s="46"/>
      <c r="C1110" s="46"/>
    </row>
    <row r="1111" spans="1:3">
      <c r="A1111" s="46"/>
      <c r="C1111" s="46"/>
    </row>
    <row r="1112" spans="1:3">
      <c r="A1112" s="46"/>
      <c r="C1112" s="46"/>
    </row>
    <row r="1113" spans="1:3">
      <c r="A1113" s="46"/>
      <c r="C1113" s="46"/>
    </row>
    <row r="1114" spans="1:3">
      <c r="A1114" s="46"/>
      <c r="C1114" s="46"/>
    </row>
    <row r="1115" spans="1:3">
      <c r="A1115" s="46"/>
      <c r="C1115" s="46"/>
    </row>
    <row r="1116" spans="1:3">
      <c r="A1116" s="46"/>
      <c r="C1116" s="46"/>
    </row>
    <row r="1117" spans="1:3">
      <c r="A1117" s="46"/>
      <c r="C1117" s="46"/>
    </row>
    <row r="1118" spans="1:3">
      <c r="A1118" s="46"/>
      <c r="C1118" s="46"/>
    </row>
    <row r="1119" spans="1:3">
      <c r="A1119" s="46"/>
      <c r="C1119" s="46"/>
    </row>
    <row r="1120" spans="1:3">
      <c r="A1120" s="46"/>
      <c r="C1120" s="46"/>
    </row>
    <row r="1121" spans="1:3">
      <c r="A1121" s="46"/>
      <c r="C1121" s="46"/>
    </row>
    <row r="1122" spans="1:3">
      <c r="A1122" s="46"/>
      <c r="C1122" s="46"/>
    </row>
    <row r="1123" spans="1:3">
      <c r="A1123" s="46"/>
      <c r="C1123" s="46"/>
    </row>
    <row r="1124" spans="1:3">
      <c r="A1124" s="46"/>
      <c r="C1124" s="46"/>
    </row>
    <row r="1125" spans="1:3">
      <c r="A1125" s="46"/>
      <c r="C1125" s="46"/>
    </row>
    <row r="1126" spans="1:3">
      <c r="A1126" s="46"/>
      <c r="C1126" s="46"/>
    </row>
    <row r="1127" spans="1:3">
      <c r="A1127" s="46"/>
      <c r="C1127" s="46"/>
    </row>
    <row r="1128" spans="1:3">
      <c r="A1128" s="46"/>
      <c r="C1128" s="46"/>
    </row>
    <row r="1129" spans="1:3">
      <c r="A1129" s="46"/>
      <c r="C1129" s="46"/>
    </row>
    <row r="1130" spans="1:3">
      <c r="A1130" s="46"/>
      <c r="C1130" s="46"/>
    </row>
    <row r="1131" spans="1:3">
      <c r="A1131" s="46"/>
      <c r="C1131" s="46"/>
    </row>
    <row r="1132" spans="1:3">
      <c r="A1132" s="46"/>
      <c r="C1132" s="46"/>
    </row>
    <row r="1133" spans="1:3">
      <c r="A1133" s="46"/>
      <c r="C1133" s="46"/>
    </row>
    <row r="1134" spans="1:3">
      <c r="A1134" s="46"/>
      <c r="C1134" s="46"/>
    </row>
    <row r="1135" spans="1:3">
      <c r="A1135" s="46"/>
      <c r="C1135" s="46"/>
    </row>
    <row r="1136" spans="1:3">
      <c r="A1136" s="46"/>
      <c r="C1136" s="46"/>
    </row>
    <row r="1137" spans="1:3">
      <c r="A1137" s="46"/>
      <c r="C1137" s="46"/>
    </row>
    <row r="1138" spans="1:3">
      <c r="A1138" s="46"/>
      <c r="C1138" s="46"/>
    </row>
    <row r="1139" spans="1:3">
      <c r="A1139" s="46"/>
      <c r="C1139" s="46"/>
    </row>
    <row r="1140" spans="1:3">
      <c r="A1140" s="46"/>
      <c r="C1140" s="46"/>
    </row>
    <row r="1141" spans="1:3">
      <c r="A1141" s="46"/>
      <c r="C1141" s="46"/>
    </row>
    <row r="1142" spans="1:3">
      <c r="A1142" s="46"/>
      <c r="C1142" s="46"/>
    </row>
    <row r="1143" spans="1:3">
      <c r="A1143" s="46"/>
      <c r="C1143" s="46"/>
    </row>
    <row r="1144" spans="1:3">
      <c r="A1144" s="46"/>
      <c r="C1144" s="46"/>
    </row>
    <row r="1145" spans="1:3">
      <c r="A1145" s="46"/>
      <c r="C1145" s="46"/>
    </row>
    <row r="1146" spans="1:3">
      <c r="A1146" s="46"/>
      <c r="C1146" s="46"/>
    </row>
    <row r="1147" spans="1:3">
      <c r="A1147" s="46"/>
      <c r="C1147" s="46"/>
    </row>
    <row r="1148" spans="1:3">
      <c r="A1148" s="46"/>
      <c r="C1148" s="46"/>
    </row>
    <row r="1149" spans="1:3">
      <c r="A1149" s="46"/>
      <c r="C1149" s="46"/>
    </row>
    <row r="1150" spans="1:3">
      <c r="A1150" s="46"/>
      <c r="C1150" s="46"/>
    </row>
    <row r="1151" spans="1:3">
      <c r="A1151" s="46"/>
      <c r="C1151" s="46"/>
    </row>
    <row r="1152" spans="1:3">
      <c r="A1152" s="46"/>
      <c r="C1152" s="46"/>
    </row>
    <row r="1153" spans="1:3">
      <c r="A1153" s="46"/>
      <c r="C1153" s="46"/>
    </row>
  </sheetData>
  <mergeCells count="5">
    <mergeCell ref="A6:C6"/>
    <mergeCell ref="A1:C1"/>
    <mergeCell ref="A2:C2"/>
    <mergeCell ref="A3:C3"/>
    <mergeCell ref="A4:C4"/>
  </mergeCells>
  <phoneticPr fontId="0" type="noConversion"/>
  <hyperlinks>
    <hyperlink ref="A48" location="ДЭ!A47" display="Цены на доборные элементы находятся на листе &quot;ДЭ&quot;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6"/>
  <sheetViews>
    <sheetView workbookViewId="0">
      <selection activeCell="A2" sqref="A2:C4"/>
    </sheetView>
  </sheetViews>
  <sheetFormatPr defaultRowHeight="11.25"/>
  <cols>
    <col min="1" max="1" width="55" style="48" bestFit="1" customWidth="1"/>
    <col min="2" max="2" width="8.88671875" style="49" customWidth="1"/>
    <col min="3" max="3" width="8.88671875" style="48"/>
    <col min="4" max="4" width="13.6640625" style="48" customWidth="1"/>
    <col min="5" max="6" width="8.88671875" style="48"/>
    <col min="7" max="7" width="8.21875" style="48" customWidth="1"/>
    <col min="8" max="16384" width="8.88671875" style="48"/>
  </cols>
  <sheetData>
    <row r="1" spans="1:8" ht="12" customHeight="1">
      <c r="A1" s="301" t="s">
        <v>1743</v>
      </c>
      <c r="B1" s="301"/>
      <c r="C1" s="301"/>
    </row>
    <row r="2" spans="1:8" ht="12" customHeight="1">
      <c r="A2" s="301" t="s">
        <v>2232</v>
      </c>
      <c r="B2" s="301"/>
      <c r="C2" s="301"/>
    </row>
    <row r="3" spans="1:8" ht="12" customHeight="1">
      <c r="A3" s="301" t="s">
        <v>2233</v>
      </c>
      <c r="B3" s="301"/>
      <c r="C3" s="301"/>
    </row>
    <row r="4" spans="1:8" ht="12" customHeight="1">
      <c r="A4" s="301" t="s">
        <v>2234</v>
      </c>
      <c r="B4" s="301"/>
      <c r="C4" s="301"/>
    </row>
    <row r="5" spans="1:8" ht="12" customHeight="1">
      <c r="A5" s="54"/>
      <c r="B5" s="55"/>
      <c r="C5" s="54"/>
    </row>
    <row r="6" spans="1:8" ht="15" customHeight="1">
      <c r="A6" s="302" t="s">
        <v>121</v>
      </c>
      <c r="B6" s="302"/>
      <c r="C6" s="302"/>
    </row>
    <row r="7" spans="1:8" ht="12" customHeight="1" thickBot="1">
      <c r="A7" s="42" t="s">
        <v>1019</v>
      </c>
      <c r="B7" s="18"/>
    </row>
    <row r="8" spans="1:8" ht="12" customHeight="1" thickBot="1">
      <c r="A8" s="67"/>
      <c r="B8" s="26" t="s">
        <v>122</v>
      </c>
      <c r="C8" s="53">
        <v>0</v>
      </c>
    </row>
    <row r="9" spans="1:8" ht="9.75" customHeight="1" thickBot="1">
      <c r="A9" s="25"/>
      <c r="B9" s="26"/>
      <c r="C9" s="25"/>
    </row>
    <row r="10" spans="1:8" ht="45.75" thickBot="1">
      <c r="A10" s="58" t="s">
        <v>120</v>
      </c>
      <c r="B10" s="59" t="s">
        <v>117</v>
      </c>
      <c r="C10" s="59" t="s">
        <v>118</v>
      </c>
      <c r="D10" s="200" t="s">
        <v>1742</v>
      </c>
      <c r="F10" s="291" t="s">
        <v>2123</v>
      </c>
      <c r="G10" s="292"/>
      <c r="H10" s="293" t="s">
        <v>2124</v>
      </c>
    </row>
    <row r="11" spans="1:8" s="49" customFormat="1" ht="13.5" customHeight="1">
      <c r="A11" s="102" t="s">
        <v>622</v>
      </c>
      <c r="B11" s="63"/>
      <c r="C11" s="64"/>
      <c r="D11" s="195"/>
      <c r="F11" s="289"/>
      <c r="H11" s="290"/>
    </row>
    <row r="12" spans="1:8" s="49" customFormat="1" ht="13.5" customHeight="1">
      <c r="A12" s="137" t="s">
        <v>623</v>
      </c>
      <c r="B12" s="50"/>
      <c r="C12" s="16"/>
      <c r="D12" s="195"/>
    </row>
    <row r="13" spans="1:8" s="49" customFormat="1" ht="11.45" customHeight="1">
      <c r="A13" s="94" t="s">
        <v>624</v>
      </c>
      <c r="B13" s="50"/>
      <c r="C13" s="16"/>
    </row>
    <row r="14" spans="1:8" s="49" customFormat="1" ht="11.45" customHeight="1">
      <c r="A14" s="95" t="s">
        <v>625</v>
      </c>
      <c r="B14" s="50">
        <v>4326.1473879999994</v>
      </c>
      <c r="C14" s="16">
        <f t="shared" ref="C14:C34" si="0">B14-(B14*$C$8)</f>
        <v>4326.1473879999994</v>
      </c>
      <c r="D14" s="195">
        <f>B14+B$39+B$42</f>
        <v>7405.376268</v>
      </c>
      <c r="F14" s="289" t="s">
        <v>2125</v>
      </c>
      <c r="H14" s="290" t="s">
        <v>2118</v>
      </c>
    </row>
    <row r="15" spans="1:8" s="49" customFormat="1" ht="11.45" customHeight="1">
      <c r="A15" s="95" t="s">
        <v>626</v>
      </c>
      <c r="B15" s="50">
        <v>4326.1473879999994</v>
      </c>
      <c r="C15" s="16">
        <f t="shared" si="0"/>
        <v>4326.1473879999994</v>
      </c>
    </row>
    <row r="16" spans="1:8" s="49" customFormat="1" ht="11.45" customHeight="1">
      <c r="A16" s="95" t="s">
        <v>627</v>
      </c>
      <c r="B16" s="50">
        <v>4326.1473879999994</v>
      </c>
      <c r="C16" s="16">
        <f t="shared" si="0"/>
        <v>4326.1473879999994</v>
      </c>
    </row>
    <row r="17" spans="1:8" s="49" customFormat="1" ht="11.45" customHeight="1">
      <c r="A17" s="95" t="s">
        <v>628</v>
      </c>
      <c r="B17" s="50">
        <v>4845.2869719999999</v>
      </c>
      <c r="C17" s="16">
        <f t="shared" si="0"/>
        <v>4845.2869719999999</v>
      </c>
    </row>
    <row r="18" spans="1:8" s="49" customFormat="1" ht="11.45" customHeight="1">
      <c r="A18" s="94" t="s">
        <v>629</v>
      </c>
      <c r="B18" s="50"/>
      <c r="C18" s="16"/>
    </row>
    <row r="19" spans="1:8" s="49" customFormat="1" ht="11.45" customHeight="1">
      <c r="A19" s="95" t="s">
        <v>630</v>
      </c>
      <c r="B19" s="50">
        <v>4640.8378119999998</v>
      </c>
      <c r="C19" s="16">
        <f t="shared" si="0"/>
        <v>4640.8378119999998</v>
      </c>
      <c r="D19" s="195">
        <f>B19+B$39+B$42</f>
        <v>7720.0666920000003</v>
      </c>
      <c r="H19" s="293" t="s">
        <v>2126</v>
      </c>
    </row>
    <row r="20" spans="1:8" s="49" customFormat="1" ht="11.45" customHeight="1">
      <c r="A20" s="95" t="s">
        <v>631</v>
      </c>
      <c r="B20" s="50">
        <v>4640.8378119999998</v>
      </c>
      <c r="C20" s="16">
        <f t="shared" si="0"/>
        <v>4640.8378119999998</v>
      </c>
    </row>
    <row r="21" spans="1:8" s="49" customFormat="1" ht="11.45" customHeight="1">
      <c r="A21" s="95" t="s">
        <v>632</v>
      </c>
      <c r="B21" s="50">
        <v>4640.8378119999998</v>
      </c>
      <c r="C21" s="16">
        <f t="shared" si="0"/>
        <v>4640.8378119999998</v>
      </c>
    </row>
    <row r="22" spans="1:8" s="49" customFormat="1" ht="11.45" customHeight="1">
      <c r="A22" s="95" t="s">
        <v>633</v>
      </c>
      <c r="B22" s="50">
        <v>5197.7364520000001</v>
      </c>
      <c r="C22" s="16">
        <f t="shared" si="0"/>
        <v>5197.7364520000001</v>
      </c>
    </row>
    <row r="23" spans="1:8" s="49" customFormat="1" ht="11.45" customHeight="1">
      <c r="A23" s="96" t="s">
        <v>634</v>
      </c>
      <c r="B23" s="50"/>
      <c r="C23" s="16"/>
    </row>
    <row r="24" spans="1:8" s="49" customFormat="1" ht="11.45" customHeight="1">
      <c r="A24" s="97" t="s">
        <v>635</v>
      </c>
      <c r="B24" s="50">
        <v>4640.8378119999998</v>
      </c>
      <c r="C24" s="16">
        <f t="shared" si="0"/>
        <v>4640.8378119999998</v>
      </c>
      <c r="D24" s="195">
        <f>B24+B$39+B$42</f>
        <v>7720.0666920000003</v>
      </c>
    </row>
    <row r="25" spans="1:8" s="49" customFormat="1" ht="11.45" customHeight="1">
      <c r="A25" s="97" t="s">
        <v>636</v>
      </c>
      <c r="B25" s="50">
        <v>4640.8378119999998</v>
      </c>
      <c r="C25" s="16">
        <f t="shared" si="0"/>
        <v>4640.8378119999998</v>
      </c>
    </row>
    <row r="26" spans="1:8" s="49" customFormat="1" ht="11.45" customHeight="1">
      <c r="A26" s="97" t="s">
        <v>637</v>
      </c>
      <c r="B26" s="50">
        <v>4640.8378119999998</v>
      </c>
      <c r="C26" s="16">
        <f t="shared" si="0"/>
        <v>4640.8378119999998</v>
      </c>
    </row>
    <row r="27" spans="1:8" s="49" customFormat="1" ht="11.45" customHeight="1">
      <c r="A27" s="97" t="s">
        <v>638</v>
      </c>
      <c r="B27" s="50">
        <v>5197.7364520000001</v>
      </c>
      <c r="C27" s="16">
        <f t="shared" si="0"/>
        <v>5197.7364520000001</v>
      </c>
    </row>
    <row r="28" spans="1:8" s="49" customFormat="1" ht="11.45" customHeight="1">
      <c r="A28" s="94" t="s">
        <v>639</v>
      </c>
      <c r="B28" s="50"/>
      <c r="C28" s="16"/>
    </row>
    <row r="29" spans="1:8" s="49" customFormat="1" ht="11.45" customHeight="1">
      <c r="A29" s="95" t="s">
        <v>640</v>
      </c>
      <c r="B29" s="50">
        <v>5297.2888040000007</v>
      </c>
      <c r="C29" s="16">
        <f t="shared" si="0"/>
        <v>5297.2888040000007</v>
      </c>
      <c r="D29" s="195">
        <f>B29+B$39+B$42</f>
        <v>8376.5176840000004</v>
      </c>
    </row>
    <row r="30" spans="1:8" s="49" customFormat="1" ht="11.45" customHeight="1">
      <c r="A30" s="95" t="s">
        <v>641</v>
      </c>
      <c r="B30" s="50">
        <v>5297.2888040000007</v>
      </c>
      <c r="C30" s="16">
        <f t="shared" si="0"/>
        <v>5297.2888040000007</v>
      </c>
    </row>
    <row r="31" spans="1:8" s="49" customFormat="1" ht="11.45" customHeight="1">
      <c r="A31" s="95" t="s">
        <v>642</v>
      </c>
      <c r="B31" s="50">
        <v>5297.2888040000007</v>
      </c>
      <c r="C31" s="16">
        <f t="shared" si="0"/>
        <v>5297.2888040000007</v>
      </c>
    </row>
    <row r="32" spans="1:8" s="49" customFormat="1" ht="11.45" customHeight="1">
      <c r="A32" s="95" t="s">
        <v>643</v>
      </c>
      <c r="B32" s="50">
        <v>5932.9628280000006</v>
      </c>
      <c r="C32" s="16">
        <f t="shared" si="0"/>
        <v>5932.9628280000006</v>
      </c>
    </row>
    <row r="33" spans="1:4" s="49" customFormat="1" ht="11.45" customHeight="1">
      <c r="A33" s="94" t="s">
        <v>644</v>
      </c>
      <c r="B33" s="50"/>
      <c r="C33" s="16"/>
    </row>
    <row r="34" spans="1:4" s="49" customFormat="1" ht="11.45" customHeight="1">
      <c r="A34" s="95" t="s">
        <v>645</v>
      </c>
      <c r="B34" s="50">
        <v>5297.2888040000007</v>
      </c>
      <c r="C34" s="16">
        <f t="shared" si="0"/>
        <v>5297.2888040000007</v>
      </c>
      <c r="D34" s="195">
        <f>B34+B$39+B$42</f>
        <v>8376.5176840000004</v>
      </c>
    </row>
    <row r="35" spans="1:4" s="49" customFormat="1" ht="11.45" customHeight="1">
      <c r="A35" s="95" t="s">
        <v>646</v>
      </c>
      <c r="B35" s="50">
        <v>5297.2888040000007</v>
      </c>
      <c r="C35" s="16">
        <f t="shared" ref="C35:C43" si="1">B35-(B35*$C$8)</f>
        <v>5297.2888040000007</v>
      </c>
    </row>
    <row r="36" spans="1:4" s="49" customFormat="1" ht="11.45" customHeight="1">
      <c r="A36" s="95" t="s">
        <v>647</v>
      </c>
      <c r="B36" s="50">
        <v>5297.2888040000007</v>
      </c>
      <c r="C36" s="16">
        <f t="shared" si="1"/>
        <v>5297.2888040000007</v>
      </c>
    </row>
    <row r="37" spans="1:4" s="49" customFormat="1" ht="11.45" customHeight="1">
      <c r="A37" s="95" t="s">
        <v>648</v>
      </c>
      <c r="B37" s="50">
        <v>5932.9628280000006</v>
      </c>
      <c r="C37" s="16">
        <f t="shared" si="1"/>
        <v>5932.9628280000006</v>
      </c>
    </row>
    <row r="38" spans="1:4" s="49" customFormat="1" ht="11.45" customHeight="1">
      <c r="A38" s="138" t="s">
        <v>649</v>
      </c>
      <c r="B38" s="133"/>
      <c r="C38" s="134"/>
    </row>
    <row r="39" spans="1:4" s="49" customFormat="1" ht="11.45" customHeight="1">
      <c r="A39" s="89" t="s">
        <v>650</v>
      </c>
      <c r="B39" s="50">
        <v>1725.7216800000001</v>
      </c>
      <c r="C39" s="16">
        <f t="shared" si="1"/>
        <v>1725.7216800000001</v>
      </c>
    </row>
    <row r="40" spans="1:4" s="49" customFormat="1" ht="11.45" customHeight="1">
      <c r="A40" s="89" t="s">
        <v>651</v>
      </c>
      <c r="B40" s="50">
        <v>1932.8114439999997</v>
      </c>
      <c r="C40" s="16">
        <f t="shared" si="1"/>
        <v>1932.8114439999997</v>
      </c>
    </row>
    <row r="41" spans="1:4" s="49" customFormat="1" ht="11.45" customHeight="1">
      <c r="A41" s="89" t="s">
        <v>652</v>
      </c>
      <c r="B41" s="50">
        <v>2070.8660159999999</v>
      </c>
      <c r="C41" s="16">
        <f t="shared" si="1"/>
        <v>2070.8660159999999</v>
      </c>
    </row>
    <row r="42" spans="1:4" s="49" customFormat="1" ht="11.45" customHeight="1">
      <c r="A42" s="89" t="s">
        <v>653</v>
      </c>
      <c r="B42" s="50">
        <v>1353.5071999999998</v>
      </c>
      <c r="C42" s="16">
        <f t="shared" si="1"/>
        <v>1353.5071999999998</v>
      </c>
    </row>
    <row r="43" spans="1:4" s="49" customFormat="1" ht="11.45" customHeight="1">
      <c r="A43" s="89" t="s">
        <v>654</v>
      </c>
      <c r="B43" s="50">
        <v>1624.2086400000001</v>
      </c>
      <c r="C43" s="16">
        <f t="shared" si="1"/>
        <v>1624.2086400000001</v>
      </c>
    </row>
    <row r="45" spans="1:4" ht="12.75">
      <c r="A45" s="91" t="s">
        <v>317</v>
      </c>
    </row>
    <row r="46" spans="1:4" ht="14.25">
      <c r="A46" s="283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46" location="ДЭ!A39" display="Цены на доборные элементы находятся на листе &quot;ДЭ&quot;"/>
  </hyperlinks>
  <pageMargins left="0.11811023622047245" right="0.11811023622047245" top="0.15748031496062992" bottom="0.15748031496062992" header="0.31496062992125984" footer="0.31496062992125984"/>
  <pageSetup paperSize="9" scale="93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07"/>
  <sheetViews>
    <sheetView workbookViewId="0">
      <selection activeCell="A25" sqref="A25"/>
    </sheetView>
  </sheetViews>
  <sheetFormatPr defaultRowHeight="15"/>
  <cols>
    <col min="1" max="1" width="56.88671875" customWidth="1"/>
    <col min="2" max="2" width="8.88671875" style="7" customWidth="1"/>
    <col min="3" max="3" width="8.88671875" customWidth="1"/>
    <col min="4" max="4" width="14.88671875" customWidth="1"/>
  </cols>
  <sheetData>
    <row r="1" spans="1:4" ht="12" customHeight="1">
      <c r="A1" s="301" t="s">
        <v>1743</v>
      </c>
      <c r="B1" s="301"/>
      <c r="C1" s="301"/>
    </row>
    <row r="2" spans="1:4" ht="12" customHeight="1">
      <c r="A2" s="301" t="s">
        <v>2232</v>
      </c>
      <c r="B2" s="301"/>
      <c r="C2" s="301"/>
    </row>
    <row r="3" spans="1:4" ht="12" customHeight="1">
      <c r="A3" s="301" t="s">
        <v>2233</v>
      </c>
      <c r="B3" s="301"/>
      <c r="C3" s="301"/>
    </row>
    <row r="4" spans="1:4" ht="12" customHeight="1">
      <c r="A4" s="301" t="s">
        <v>2234</v>
      </c>
      <c r="B4" s="301"/>
      <c r="C4" s="301"/>
    </row>
    <row r="5" spans="1:4" ht="12" customHeight="1">
      <c r="A5" s="22"/>
      <c r="B5" s="23"/>
      <c r="C5" s="22"/>
    </row>
    <row r="6" spans="1:4" ht="15" customHeight="1">
      <c r="A6" s="302" t="s">
        <v>121</v>
      </c>
      <c r="B6" s="302"/>
      <c r="C6" s="302"/>
    </row>
    <row r="7" spans="1:4" ht="12" customHeight="1" thickBot="1">
      <c r="A7" s="42" t="s">
        <v>1019</v>
      </c>
      <c r="B7" s="3"/>
      <c r="C7" s="4"/>
    </row>
    <row r="8" spans="1:4" ht="12" customHeight="1" thickBot="1">
      <c r="A8" s="22"/>
      <c r="B8" s="24" t="s">
        <v>122</v>
      </c>
      <c r="C8" s="11">
        <v>0</v>
      </c>
    </row>
    <row r="9" spans="1:4" ht="11.25" customHeight="1" thickBot="1">
      <c r="A9" s="25"/>
      <c r="B9" s="26"/>
      <c r="C9" s="25"/>
    </row>
    <row r="10" spans="1:4" ht="34.5" thickBot="1">
      <c r="A10" s="58" t="s">
        <v>120</v>
      </c>
      <c r="B10" s="59" t="s">
        <v>117</v>
      </c>
      <c r="C10" s="59" t="s">
        <v>118</v>
      </c>
      <c r="D10" s="200" t="s">
        <v>1742</v>
      </c>
    </row>
    <row r="11" spans="1:4" ht="12.75" customHeight="1">
      <c r="A11" s="106" t="s">
        <v>832</v>
      </c>
      <c r="B11" s="120"/>
      <c r="C11" s="120"/>
      <c r="D11" s="195"/>
    </row>
    <row r="12" spans="1:4" s="7" customFormat="1" ht="13.5" customHeight="1">
      <c r="A12" s="141" t="s">
        <v>833</v>
      </c>
      <c r="B12" s="142"/>
      <c r="C12" s="199"/>
      <c r="D12" s="195"/>
    </row>
    <row r="13" spans="1:4" s="7" customFormat="1" ht="11.45" customHeight="1">
      <c r="A13" s="94" t="s">
        <v>834</v>
      </c>
      <c r="B13" s="41"/>
      <c r="C13" s="9"/>
    </row>
    <row r="14" spans="1:4" s="7" customFormat="1" ht="11.45" customHeight="1">
      <c r="A14" s="119" t="s">
        <v>835</v>
      </c>
      <c r="B14" s="192">
        <v>10989.34</v>
      </c>
      <c r="C14" s="9">
        <f t="shared" ref="C14:C76" si="0">B14-(B14*$C$8)</f>
        <v>10989.34</v>
      </c>
      <c r="D14" s="195">
        <f>B14+B$52+B$56</f>
        <v>17393.2</v>
      </c>
    </row>
    <row r="15" spans="1:4" s="7" customFormat="1" ht="11.45" customHeight="1">
      <c r="A15" s="93" t="s">
        <v>836</v>
      </c>
      <c r="B15" s="192">
        <v>10989.34</v>
      </c>
      <c r="C15" s="9">
        <f t="shared" si="0"/>
        <v>10989.34</v>
      </c>
    </row>
    <row r="16" spans="1:4" s="7" customFormat="1" ht="11.45" customHeight="1">
      <c r="A16" s="93" t="s">
        <v>837</v>
      </c>
      <c r="B16" s="192">
        <v>10989.34</v>
      </c>
      <c r="C16" s="9">
        <f t="shared" si="0"/>
        <v>10989.34</v>
      </c>
    </row>
    <row r="17" spans="1:4" s="7" customFormat="1" ht="11.45" customHeight="1">
      <c r="A17" s="93" t="s">
        <v>838</v>
      </c>
      <c r="B17" s="192">
        <v>12573.702399999998</v>
      </c>
      <c r="C17" s="9">
        <f t="shared" si="0"/>
        <v>12573.702399999998</v>
      </c>
    </row>
    <row r="18" spans="1:4" s="7" customFormat="1" ht="11.45" customHeight="1">
      <c r="A18" s="93" t="s">
        <v>839</v>
      </c>
      <c r="B18" s="192">
        <v>25147.404799999997</v>
      </c>
      <c r="C18" s="9">
        <f t="shared" si="0"/>
        <v>25147.404799999997</v>
      </c>
      <c r="D18" s="195">
        <f>B18+B$54+B$57+'нащельники, панели, пороги'!B$15</f>
        <v>34022.569715999998</v>
      </c>
    </row>
    <row r="19" spans="1:4" s="7" customFormat="1" ht="11.45" customHeight="1">
      <c r="A19" s="94" t="s">
        <v>840</v>
      </c>
      <c r="B19" s="192"/>
      <c r="C19" s="9"/>
    </row>
    <row r="20" spans="1:4" s="7" customFormat="1" ht="11.45" customHeight="1">
      <c r="A20" s="93" t="s">
        <v>841</v>
      </c>
      <c r="B20" s="192">
        <v>12111.992</v>
      </c>
      <c r="C20" s="9">
        <f t="shared" si="0"/>
        <v>12111.992</v>
      </c>
      <c r="D20" s="195">
        <f>B20+B$52+B$56</f>
        <v>18515.851999999999</v>
      </c>
    </row>
    <row r="21" spans="1:4" s="7" customFormat="1" ht="11.45" customHeight="1">
      <c r="A21" s="93" t="s">
        <v>842</v>
      </c>
      <c r="B21" s="192">
        <v>12111.992</v>
      </c>
      <c r="C21" s="9">
        <f t="shared" si="0"/>
        <v>12111.992</v>
      </c>
    </row>
    <row r="22" spans="1:4" s="7" customFormat="1" ht="11.45" customHeight="1">
      <c r="A22" s="93" t="s">
        <v>843</v>
      </c>
      <c r="B22" s="192">
        <v>12111.992</v>
      </c>
      <c r="C22" s="9">
        <f t="shared" si="0"/>
        <v>12111.992</v>
      </c>
    </row>
    <row r="23" spans="1:4" s="7" customFormat="1" ht="11.45" customHeight="1">
      <c r="A23" s="93" t="s">
        <v>844</v>
      </c>
      <c r="B23" s="192">
        <v>13793.12384</v>
      </c>
      <c r="C23" s="9">
        <f t="shared" si="0"/>
        <v>13793.12384</v>
      </c>
    </row>
    <row r="24" spans="1:4" s="7" customFormat="1" ht="11.45" customHeight="1">
      <c r="A24" s="93" t="s">
        <v>845</v>
      </c>
      <c r="B24" s="192">
        <v>27586.24768</v>
      </c>
      <c r="C24" s="9">
        <f t="shared" si="0"/>
        <v>27586.24768</v>
      </c>
      <c r="D24" s="195">
        <f>B24+B$54+B$57+'нащельники, панели, пороги'!B$15</f>
        <v>36461.412596000002</v>
      </c>
    </row>
    <row r="25" spans="1:4" s="7" customFormat="1" ht="11.45" customHeight="1">
      <c r="A25" s="94" t="s">
        <v>846</v>
      </c>
      <c r="B25" s="192"/>
      <c r="C25" s="9"/>
    </row>
    <row r="26" spans="1:4" s="7" customFormat="1" ht="11.45" customHeight="1">
      <c r="A26" s="93" t="s">
        <v>847</v>
      </c>
      <c r="B26" s="192">
        <v>12965.84</v>
      </c>
      <c r="C26" s="9">
        <f t="shared" si="0"/>
        <v>12965.84</v>
      </c>
      <c r="D26" s="195">
        <f>B26+B$52+B$56</f>
        <v>19369.7</v>
      </c>
    </row>
    <row r="27" spans="1:4" s="7" customFormat="1" ht="11.45" customHeight="1">
      <c r="A27" s="93" t="s">
        <v>848</v>
      </c>
      <c r="B27" s="192">
        <v>12965.84</v>
      </c>
      <c r="C27" s="9">
        <f t="shared" si="0"/>
        <v>12965.84</v>
      </c>
    </row>
    <row r="28" spans="1:4" s="7" customFormat="1" ht="11.45" customHeight="1">
      <c r="A28" s="93" t="s">
        <v>849</v>
      </c>
      <c r="B28" s="192">
        <v>12965.84</v>
      </c>
      <c r="C28" s="9">
        <f t="shared" si="0"/>
        <v>12965.84</v>
      </c>
    </row>
    <row r="29" spans="1:4" s="7" customFormat="1" ht="11.45" customHeight="1">
      <c r="A29" s="93" t="s">
        <v>850</v>
      </c>
      <c r="B29" s="192">
        <v>14673.536</v>
      </c>
      <c r="C29" s="9">
        <f t="shared" si="0"/>
        <v>14673.536</v>
      </c>
    </row>
    <row r="30" spans="1:4" s="7" customFormat="1" ht="11.45" customHeight="1">
      <c r="A30" s="93" t="s">
        <v>851</v>
      </c>
      <c r="B30" s="192">
        <v>29347.072</v>
      </c>
      <c r="C30" s="9">
        <f t="shared" si="0"/>
        <v>29347.072</v>
      </c>
      <c r="D30" s="195">
        <f>B30+B$54+B$57+'нащельники, панели, пороги'!B$15</f>
        <v>38222.236915999994</v>
      </c>
    </row>
    <row r="31" spans="1:4" s="7" customFormat="1" ht="11.45" customHeight="1">
      <c r="A31" s="94" t="s">
        <v>852</v>
      </c>
      <c r="B31" s="192"/>
      <c r="C31" s="9"/>
      <c r="D31" s="57"/>
    </row>
    <row r="32" spans="1:4" s="7" customFormat="1" ht="11.45" customHeight="1">
      <c r="A32" s="93" t="s">
        <v>853</v>
      </c>
      <c r="B32" s="192">
        <v>14547.04</v>
      </c>
      <c r="C32" s="9">
        <f t="shared" si="0"/>
        <v>14547.04</v>
      </c>
      <c r="D32" s="195">
        <f>B32+B$52+B$56</f>
        <v>20950.900000000001</v>
      </c>
    </row>
    <row r="33" spans="1:4" s="7" customFormat="1" ht="11.45" customHeight="1">
      <c r="A33" s="93" t="s">
        <v>854</v>
      </c>
      <c r="B33" s="192">
        <v>14547.04</v>
      </c>
      <c r="C33" s="9">
        <f t="shared" si="0"/>
        <v>14547.04</v>
      </c>
    </row>
    <row r="34" spans="1:4" s="7" customFormat="1" ht="11.45" customHeight="1">
      <c r="A34" s="93" t="s">
        <v>855</v>
      </c>
      <c r="B34" s="192">
        <v>14547.04</v>
      </c>
      <c r="C34" s="9">
        <f t="shared" si="0"/>
        <v>14547.04</v>
      </c>
    </row>
    <row r="35" spans="1:4" s="7" customFormat="1" ht="11.45" customHeight="1">
      <c r="A35" s="93" t="s">
        <v>856</v>
      </c>
      <c r="B35" s="192">
        <v>16349.608</v>
      </c>
      <c r="C35" s="9">
        <f t="shared" si="0"/>
        <v>16349.608</v>
      </c>
    </row>
    <row r="36" spans="1:4" s="7" customFormat="1" ht="11.45" customHeight="1">
      <c r="A36" s="93" t="s">
        <v>857</v>
      </c>
      <c r="B36" s="192">
        <v>32699.216</v>
      </c>
      <c r="C36" s="9">
        <f t="shared" si="0"/>
        <v>32699.216</v>
      </c>
      <c r="D36" s="195">
        <f>B36+B$54+B$57+'нащельники, панели, пороги'!B$15</f>
        <v>41574.380915999995</v>
      </c>
    </row>
    <row r="37" spans="1:4" s="7" customFormat="1" ht="11.45" customHeight="1">
      <c r="A37" s="94" t="s">
        <v>858</v>
      </c>
      <c r="B37" s="192"/>
      <c r="C37" s="9"/>
    </row>
    <row r="38" spans="1:4" ht="11.25" customHeight="1">
      <c r="A38" s="93" t="s">
        <v>859</v>
      </c>
      <c r="B38" s="192">
        <v>13361.140000000001</v>
      </c>
      <c r="C38" s="9">
        <f t="shared" si="0"/>
        <v>13361.140000000001</v>
      </c>
      <c r="D38" s="195">
        <f>B38+B$52+B$56</f>
        <v>19765</v>
      </c>
    </row>
    <row r="39" spans="1:4" ht="11.25" customHeight="1">
      <c r="A39" s="93" t="s">
        <v>860</v>
      </c>
      <c r="B39" s="192">
        <v>13361.140000000001</v>
      </c>
      <c r="C39" s="9">
        <f t="shared" si="0"/>
        <v>13361.140000000001</v>
      </c>
    </row>
    <row r="40" spans="1:4" ht="11.25" customHeight="1">
      <c r="A40" s="93" t="s">
        <v>861</v>
      </c>
      <c r="B40" s="192">
        <v>13361.140000000001</v>
      </c>
      <c r="C40" s="9">
        <f t="shared" si="0"/>
        <v>13361.140000000001</v>
      </c>
    </row>
    <row r="41" spans="1:4" ht="11.25" customHeight="1">
      <c r="A41" s="93" t="s">
        <v>862</v>
      </c>
      <c r="B41" s="192">
        <v>15021.400000000001</v>
      </c>
      <c r="C41" s="9">
        <f t="shared" si="0"/>
        <v>15021.400000000001</v>
      </c>
    </row>
    <row r="42" spans="1:4" ht="11.25" customHeight="1">
      <c r="A42" s="93" t="s">
        <v>863</v>
      </c>
      <c r="B42" s="192">
        <v>30042.800000000003</v>
      </c>
      <c r="C42" s="9">
        <f t="shared" si="0"/>
        <v>30042.800000000003</v>
      </c>
      <c r="D42" s="195">
        <f>B42+B$54+B$57+'нащельники, панели, пороги'!B$15</f>
        <v>38917.964915999997</v>
      </c>
    </row>
    <row r="43" spans="1:4" ht="11.25" customHeight="1">
      <c r="A43" s="94" t="s">
        <v>864</v>
      </c>
      <c r="B43" s="192"/>
      <c r="C43" s="9"/>
    </row>
    <row r="44" spans="1:4" ht="11.25" customHeight="1">
      <c r="A44" s="93" t="s">
        <v>865</v>
      </c>
      <c r="B44" s="192">
        <v>13361.140000000001</v>
      </c>
      <c r="C44" s="9">
        <f t="shared" si="0"/>
        <v>13361.140000000001</v>
      </c>
      <c r="D44" s="195">
        <f>B44+B$52+B$56</f>
        <v>19765</v>
      </c>
    </row>
    <row r="45" spans="1:4" ht="11.25" customHeight="1">
      <c r="A45" s="93" t="s">
        <v>866</v>
      </c>
      <c r="B45" s="192">
        <v>13361.140000000001</v>
      </c>
      <c r="C45" s="9">
        <f t="shared" si="0"/>
        <v>13361.140000000001</v>
      </c>
    </row>
    <row r="46" spans="1:4" ht="11.25" customHeight="1">
      <c r="A46" s="93" t="s">
        <v>867</v>
      </c>
      <c r="B46" s="192">
        <v>13361.140000000001</v>
      </c>
      <c r="C46" s="9">
        <f t="shared" si="0"/>
        <v>13361.140000000001</v>
      </c>
    </row>
    <row r="47" spans="1:4" ht="11.25" customHeight="1">
      <c r="A47" s="93" t="s">
        <v>868</v>
      </c>
      <c r="B47" s="192">
        <v>15021.400000000001</v>
      </c>
      <c r="C47" s="9">
        <f t="shared" si="0"/>
        <v>15021.400000000001</v>
      </c>
    </row>
    <row r="48" spans="1:4" ht="11.25" customHeight="1">
      <c r="A48" s="93" t="s">
        <v>869</v>
      </c>
      <c r="B48" s="192">
        <v>30042.800000000003</v>
      </c>
      <c r="C48" s="9">
        <f t="shared" si="0"/>
        <v>30042.800000000003</v>
      </c>
      <c r="D48" s="195">
        <f>B48+B$54+B$57+'нащельники, панели, пороги'!B$15</f>
        <v>38917.964915999997</v>
      </c>
    </row>
    <row r="49" spans="1:4" ht="11.25" customHeight="1">
      <c r="A49" s="92" t="s">
        <v>870</v>
      </c>
      <c r="B49" s="192"/>
      <c r="C49" s="9"/>
    </row>
    <row r="50" spans="1:4" ht="11.25" customHeight="1">
      <c r="A50" s="119" t="s">
        <v>871</v>
      </c>
      <c r="B50" s="192">
        <v>3320.52</v>
      </c>
      <c r="C50" s="9">
        <f t="shared" si="0"/>
        <v>3320.52</v>
      </c>
      <c r="D50" s="195"/>
    </row>
    <row r="51" spans="1:4" ht="11.25" customHeight="1">
      <c r="A51" s="93" t="s">
        <v>872</v>
      </c>
      <c r="B51" s="192">
        <v>3320.52</v>
      </c>
      <c r="C51" s="9">
        <f t="shared" si="0"/>
        <v>3320.52</v>
      </c>
    </row>
    <row r="52" spans="1:4" ht="11.25" customHeight="1">
      <c r="A52" s="93" t="s">
        <v>873</v>
      </c>
      <c r="B52" s="192">
        <v>3320.52</v>
      </c>
      <c r="C52" s="9">
        <f t="shared" si="0"/>
        <v>3320.52</v>
      </c>
    </row>
    <row r="53" spans="1:4" ht="11.25" customHeight="1">
      <c r="A53" s="93" t="s">
        <v>874</v>
      </c>
      <c r="B53" s="192">
        <v>3889.752</v>
      </c>
      <c r="C53" s="9">
        <f t="shared" si="0"/>
        <v>3889.752</v>
      </c>
    </row>
    <row r="54" spans="1:4" ht="11.25" customHeight="1">
      <c r="A54" s="93" t="s">
        <v>875</v>
      </c>
      <c r="B54" s="192">
        <v>4269.2400000000007</v>
      </c>
      <c r="C54" s="9">
        <f t="shared" si="0"/>
        <v>4269.2400000000007</v>
      </c>
    </row>
    <row r="55" spans="1:4" ht="11.25" customHeight="1">
      <c r="A55" s="119" t="s">
        <v>876</v>
      </c>
      <c r="B55" s="192">
        <v>6446.2677840000006</v>
      </c>
      <c r="C55" s="9">
        <f t="shared" si="0"/>
        <v>6446.2677840000006</v>
      </c>
    </row>
    <row r="56" spans="1:4" ht="11.25" customHeight="1">
      <c r="A56" s="119" t="s">
        <v>877</v>
      </c>
      <c r="B56" s="192">
        <v>3083.34</v>
      </c>
      <c r="C56" s="9">
        <f t="shared" si="0"/>
        <v>3083.34</v>
      </c>
    </row>
    <row r="57" spans="1:4" ht="11.25" customHeight="1">
      <c r="A57" s="93" t="s">
        <v>878</v>
      </c>
      <c r="B57" s="192">
        <v>3794.88</v>
      </c>
      <c r="C57" s="9">
        <f t="shared" si="0"/>
        <v>3794.88</v>
      </c>
    </row>
    <row r="58" spans="1:4" ht="12.75" customHeight="1">
      <c r="A58" s="141" t="s">
        <v>543</v>
      </c>
      <c r="B58" s="201"/>
      <c r="C58" s="199"/>
    </row>
    <row r="59" spans="1:4" ht="11.25" customHeight="1">
      <c r="A59" s="94" t="s">
        <v>834</v>
      </c>
      <c r="B59" s="192"/>
      <c r="C59" s="9"/>
    </row>
    <row r="60" spans="1:4" ht="11.25" customHeight="1">
      <c r="A60" s="93" t="s">
        <v>544</v>
      </c>
      <c r="B60" s="192">
        <v>10989.34</v>
      </c>
      <c r="C60" s="9">
        <f t="shared" si="0"/>
        <v>10989.34</v>
      </c>
      <c r="D60" s="195">
        <f>B60+B$98+B$102</f>
        <v>17393.2</v>
      </c>
    </row>
    <row r="61" spans="1:4" ht="11.25" customHeight="1">
      <c r="A61" s="93" t="s">
        <v>545</v>
      </c>
      <c r="B61" s="192">
        <v>10989.34</v>
      </c>
      <c r="C61" s="9">
        <f t="shared" si="0"/>
        <v>10989.34</v>
      </c>
    </row>
    <row r="62" spans="1:4" ht="11.25" customHeight="1">
      <c r="A62" s="93" t="s">
        <v>546</v>
      </c>
      <c r="B62" s="192">
        <v>10989.34</v>
      </c>
      <c r="C62" s="9">
        <f t="shared" si="0"/>
        <v>10989.34</v>
      </c>
    </row>
    <row r="63" spans="1:4" ht="11.25" customHeight="1">
      <c r="A63" s="93" t="s">
        <v>547</v>
      </c>
      <c r="B63" s="192">
        <v>12573.702399999998</v>
      </c>
      <c r="C63" s="9">
        <f t="shared" si="0"/>
        <v>12573.702399999998</v>
      </c>
    </row>
    <row r="64" spans="1:4" ht="11.25" customHeight="1">
      <c r="A64" s="93" t="s">
        <v>548</v>
      </c>
      <c r="B64" s="192">
        <v>25147.404799999997</v>
      </c>
      <c r="C64" s="9">
        <f t="shared" si="0"/>
        <v>25147.404799999997</v>
      </c>
      <c r="D64" s="195">
        <f>B64+B$100+B$103+'нащельники, панели, пороги'!B$13</f>
        <v>34022.569715999998</v>
      </c>
    </row>
    <row r="65" spans="1:4" ht="11.25" customHeight="1">
      <c r="A65" s="94" t="s">
        <v>840</v>
      </c>
      <c r="B65" s="192"/>
      <c r="C65" s="9"/>
    </row>
    <row r="66" spans="1:4" ht="11.25" customHeight="1">
      <c r="A66" s="93" t="s">
        <v>549</v>
      </c>
      <c r="B66" s="192">
        <v>12111.992</v>
      </c>
      <c r="C66" s="9">
        <f t="shared" si="0"/>
        <v>12111.992</v>
      </c>
      <c r="D66" s="195">
        <f>B66+B$98+B$102</f>
        <v>18515.851999999999</v>
      </c>
    </row>
    <row r="67" spans="1:4" ht="11.25" customHeight="1">
      <c r="A67" s="93" t="s">
        <v>550</v>
      </c>
      <c r="B67" s="192">
        <v>12111.992</v>
      </c>
      <c r="C67" s="9">
        <f t="shared" si="0"/>
        <v>12111.992</v>
      </c>
    </row>
    <row r="68" spans="1:4" ht="11.25" customHeight="1">
      <c r="A68" s="93" t="s">
        <v>551</v>
      </c>
      <c r="B68" s="192">
        <v>12111.992</v>
      </c>
      <c r="C68" s="9">
        <f t="shared" si="0"/>
        <v>12111.992</v>
      </c>
    </row>
    <row r="69" spans="1:4" ht="11.25" customHeight="1">
      <c r="A69" s="93" t="s">
        <v>552</v>
      </c>
      <c r="B69" s="192">
        <v>13793.12384</v>
      </c>
      <c r="C69" s="9">
        <f t="shared" si="0"/>
        <v>13793.12384</v>
      </c>
    </row>
    <row r="70" spans="1:4" ht="11.25" customHeight="1">
      <c r="A70" s="93" t="s">
        <v>553</v>
      </c>
      <c r="B70" s="192">
        <v>27586.24768</v>
      </c>
      <c r="C70" s="9">
        <f t="shared" si="0"/>
        <v>27586.24768</v>
      </c>
      <c r="D70" s="195">
        <f>B70+B$100+B$103+'нащельники, панели, пороги'!B$13</f>
        <v>36461.412596000002</v>
      </c>
    </row>
    <row r="71" spans="1:4" ht="11.25" customHeight="1">
      <c r="A71" s="94" t="s">
        <v>846</v>
      </c>
      <c r="B71" s="192"/>
      <c r="C71" s="9"/>
    </row>
    <row r="72" spans="1:4" ht="11.25" customHeight="1">
      <c r="A72" s="93" t="s">
        <v>554</v>
      </c>
      <c r="B72" s="192">
        <v>12965.84</v>
      </c>
      <c r="C72" s="9">
        <f t="shared" si="0"/>
        <v>12965.84</v>
      </c>
      <c r="D72" s="195">
        <f>B72+B$98+B$102</f>
        <v>19369.7</v>
      </c>
    </row>
    <row r="73" spans="1:4" ht="11.25" customHeight="1">
      <c r="A73" s="93" t="s">
        <v>555</v>
      </c>
      <c r="B73" s="192">
        <v>12965.84</v>
      </c>
      <c r="C73" s="9">
        <f t="shared" si="0"/>
        <v>12965.84</v>
      </c>
    </row>
    <row r="74" spans="1:4" ht="11.25" customHeight="1">
      <c r="A74" s="93" t="s">
        <v>556</v>
      </c>
      <c r="B74" s="192">
        <v>12965.84</v>
      </c>
      <c r="C74" s="9">
        <f t="shared" si="0"/>
        <v>12965.84</v>
      </c>
    </row>
    <row r="75" spans="1:4" ht="11.25" customHeight="1">
      <c r="A75" s="93" t="s">
        <v>557</v>
      </c>
      <c r="B75" s="192">
        <v>14673.536</v>
      </c>
      <c r="C75" s="9">
        <f t="shared" si="0"/>
        <v>14673.536</v>
      </c>
    </row>
    <row r="76" spans="1:4" ht="11.25" customHeight="1">
      <c r="A76" s="93" t="s">
        <v>558</v>
      </c>
      <c r="B76" s="192">
        <v>29347.072</v>
      </c>
      <c r="C76" s="9">
        <f t="shared" si="0"/>
        <v>29347.072</v>
      </c>
      <c r="D76" s="195">
        <f>B76+B$100+B$103+'нащельники, панели, пороги'!B$13</f>
        <v>38222.236915999994</v>
      </c>
    </row>
    <row r="77" spans="1:4" ht="11.25" customHeight="1">
      <c r="A77" s="94" t="s">
        <v>852</v>
      </c>
      <c r="B77" s="192"/>
      <c r="C77" s="9"/>
    </row>
    <row r="78" spans="1:4" ht="11.25" customHeight="1">
      <c r="A78" s="93" t="s">
        <v>559</v>
      </c>
      <c r="B78" s="192">
        <v>14547.04</v>
      </c>
      <c r="C78" s="9">
        <f t="shared" ref="C78:C104" si="1">B78-(B78*$C$8)</f>
        <v>14547.04</v>
      </c>
      <c r="D78" s="195">
        <f>B78+B$98+B$102</f>
        <v>20950.900000000001</v>
      </c>
    </row>
    <row r="79" spans="1:4" ht="11.25" customHeight="1">
      <c r="A79" s="93" t="s">
        <v>560</v>
      </c>
      <c r="B79" s="192">
        <v>14547.04</v>
      </c>
      <c r="C79" s="9">
        <f t="shared" si="1"/>
        <v>14547.04</v>
      </c>
    </row>
    <row r="80" spans="1:4" ht="11.25" customHeight="1">
      <c r="A80" s="93" t="s">
        <v>561</v>
      </c>
      <c r="B80" s="192">
        <v>14547.04</v>
      </c>
      <c r="C80" s="9">
        <f t="shared" si="1"/>
        <v>14547.04</v>
      </c>
    </row>
    <row r="81" spans="1:4" ht="11.25" customHeight="1">
      <c r="A81" s="93" t="s">
        <v>562</v>
      </c>
      <c r="B81" s="192">
        <v>16349.608</v>
      </c>
      <c r="C81" s="9">
        <f t="shared" si="1"/>
        <v>16349.608</v>
      </c>
    </row>
    <row r="82" spans="1:4" ht="11.25" customHeight="1">
      <c r="A82" s="93" t="s">
        <v>563</v>
      </c>
      <c r="B82" s="192">
        <v>32699.216</v>
      </c>
      <c r="C82" s="9">
        <f t="shared" si="1"/>
        <v>32699.216</v>
      </c>
      <c r="D82" s="195">
        <f>B82+B$100+B$103+'нащельники, панели, пороги'!B$13</f>
        <v>41574.380915999995</v>
      </c>
    </row>
    <row r="83" spans="1:4" ht="11.25" customHeight="1">
      <c r="A83" s="94" t="s">
        <v>858</v>
      </c>
      <c r="B83" s="192"/>
      <c r="C83" s="9"/>
    </row>
    <row r="84" spans="1:4" ht="11.25" customHeight="1">
      <c r="A84" s="93" t="s">
        <v>564</v>
      </c>
      <c r="B84" s="192">
        <v>13361.140000000001</v>
      </c>
      <c r="C84" s="9">
        <f t="shared" si="1"/>
        <v>13361.140000000001</v>
      </c>
      <c r="D84" s="195">
        <f>B84+B$98+B$102</f>
        <v>19765</v>
      </c>
    </row>
    <row r="85" spans="1:4" ht="11.25" customHeight="1">
      <c r="A85" s="93" t="s">
        <v>565</v>
      </c>
      <c r="B85" s="192">
        <v>13361.140000000001</v>
      </c>
      <c r="C85" s="9">
        <f t="shared" si="1"/>
        <v>13361.140000000001</v>
      </c>
    </row>
    <row r="86" spans="1:4" ht="11.25" customHeight="1">
      <c r="A86" s="93" t="s">
        <v>566</v>
      </c>
      <c r="B86" s="192">
        <v>13361.140000000001</v>
      </c>
      <c r="C86" s="9">
        <f t="shared" si="1"/>
        <v>13361.140000000001</v>
      </c>
    </row>
    <row r="87" spans="1:4" ht="11.25" customHeight="1">
      <c r="A87" s="93" t="s">
        <v>567</v>
      </c>
      <c r="B87" s="192">
        <v>15021.400000000001</v>
      </c>
      <c r="C87" s="9">
        <f t="shared" si="1"/>
        <v>15021.400000000001</v>
      </c>
    </row>
    <row r="88" spans="1:4" ht="11.25" customHeight="1">
      <c r="A88" s="93" t="s">
        <v>568</v>
      </c>
      <c r="B88" s="192">
        <v>30042.800000000003</v>
      </c>
      <c r="C88" s="9">
        <f t="shared" si="1"/>
        <v>30042.800000000003</v>
      </c>
      <c r="D88" s="195">
        <f>B88+B$100+B$103+'нащельники, панели, пороги'!B$13</f>
        <v>38917.964915999997</v>
      </c>
    </row>
    <row r="89" spans="1:4" ht="11.25" customHeight="1">
      <c r="A89" s="94" t="s">
        <v>864</v>
      </c>
      <c r="B89" s="192"/>
      <c r="C89" s="9"/>
    </row>
    <row r="90" spans="1:4" ht="11.25" customHeight="1">
      <c r="A90" s="93" t="s">
        <v>569</v>
      </c>
      <c r="B90" s="192">
        <v>13361.140000000001</v>
      </c>
      <c r="C90" s="9">
        <f t="shared" si="1"/>
        <v>13361.140000000001</v>
      </c>
      <c r="D90" s="195">
        <f>B90+B$98+B$102</f>
        <v>19765</v>
      </c>
    </row>
    <row r="91" spans="1:4" ht="11.25" customHeight="1">
      <c r="A91" s="93" t="s">
        <v>570</v>
      </c>
      <c r="B91" s="192">
        <v>13361.140000000001</v>
      </c>
      <c r="C91" s="9">
        <f t="shared" si="1"/>
        <v>13361.140000000001</v>
      </c>
    </row>
    <row r="92" spans="1:4" ht="11.25" customHeight="1">
      <c r="A92" s="93" t="s">
        <v>571</v>
      </c>
      <c r="B92" s="192">
        <v>13361.140000000001</v>
      </c>
      <c r="C92" s="9">
        <f t="shared" si="1"/>
        <v>13361.140000000001</v>
      </c>
    </row>
    <row r="93" spans="1:4" ht="11.25" customHeight="1">
      <c r="A93" s="93" t="s">
        <v>572</v>
      </c>
      <c r="B93" s="192">
        <v>15021.400000000001</v>
      </c>
      <c r="C93" s="9">
        <f t="shared" si="1"/>
        <v>15021.400000000001</v>
      </c>
    </row>
    <row r="94" spans="1:4" ht="11.25" customHeight="1">
      <c r="A94" s="93" t="s">
        <v>573</v>
      </c>
      <c r="B94" s="192">
        <v>30042.800000000003</v>
      </c>
      <c r="C94" s="9">
        <f t="shared" si="1"/>
        <v>30042.800000000003</v>
      </c>
      <c r="D94" s="195">
        <f>B94+B$100+B$103+'нащельники, панели, пороги'!B$13</f>
        <v>38917.964915999997</v>
      </c>
    </row>
    <row r="95" spans="1:4" ht="11.25" customHeight="1">
      <c r="A95" s="143" t="s">
        <v>2111</v>
      </c>
      <c r="B95" s="201"/>
      <c r="C95" s="9"/>
    </row>
    <row r="96" spans="1:4" ht="11.25" customHeight="1">
      <c r="A96" s="93" t="s">
        <v>574</v>
      </c>
      <c r="B96" s="192">
        <v>3320.52</v>
      </c>
      <c r="C96" s="9">
        <f t="shared" si="1"/>
        <v>3320.52</v>
      </c>
    </row>
    <row r="97" spans="1:3" ht="11.25" customHeight="1">
      <c r="A97" s="93" t="s">
        <v>575</v>
      </c>
      <c r="B97" s="192">
        <v>3320.52</v>
      </c>
      <c r="C97" s="9">
        <f t="shared" si="1"/>
        <v>3320.52</v>
      </c>
    </row>
    <row r="98" spans="1:3" ht="11.25" customHeight="1">
      <c r="A98" s="93" t="s">
        <v>576</v>
      </c>
      <c r="B98" s="192">
        <v>3320.52</v>
      </c>
      <c r="C98" s="9">
        <f t="shared" si="1"/>
        <v>3320.52</v>
      </c>
    </row>
    <row r="99" spans="1:3" ht="11.25" customHeight="1">
      <c r="A99" s="93" t="s">
        <v>577</v>
      </c>
      <c r="B99" s="192">
        <v>3889.752</v>
      </c>
      <c r="C99" s="9">
        <f t="shared" si="1"/>
        <v>3889.752</v>
      </c>
    </row>
    <row r="100" spans="1:3" ht="11.25" customHeight="1">
      <c r="A100" s="93" t="s">
        <v>578</v>
      </c>
      <c r="B100" s="192">
        <v>4269.2400000000007</v>
      </c>
      <c r="C100" s="9">
        <f t="shared" si="1"/>
        <v>4269.2400000000007</v>
      </c>
    </row>
    <row r="101" spans="1:3" ht="11.25" customHeight="1">
      <c r="A101" s="93" t="s">
        <v>1687</v>
      </c>
      <c r="B101" s="192">
        <v>6446.2677840000006</v>
      </c>
      <c r="C101" s="9">
        <f t="shared" si="1"/>
        <v>6446.2677840000006</v>
      </c>
    </row>
    <row r="102" spans="1:3" ht="11.25" customHeight="1">
      <c r="A102" s="93" t="s">
        <v>579</v>
      </c>
      <c r="B102" s="192">
        <v>3083.34</v>
      </c>
      <c r="C102" s="9">
        <f t="shared" si="1"/>
        <v>3083.34</v>
      </c>
    </row>
    <row r="103" spans="1:3" ht="11.25" customHeight="1">
      <c r="A103" s="93" t="s">
        <v>580</v>
      </c>
      <c r="B103" s="192">
        <v>3794.88</v>
      </c>
      <c r="C103" s="9">
        <f t="shared" si="1"/>
        <v>3794.88</v>
      </c>
    </row>
    <row r="104" spans="1:3" ht="11.25" customHeight="1">
      <c r="A104" s="93" t="s">
        <v>879</v>
      </c>
      <c r="B104" s="192">
        <v>3199</v>
      </c>
      <c r="C104" s="9">
        <f t="shared" si="1"/>
        <v>3199</v>
      </c>
    </row>
    <row r="106" spans="1:3">
      <c r="A106" s="91" t="s">
        <v>317</v>
      </c>
    </row>
    <row r="107" spans="1:3">
      <c r="A107" s="283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107" location="'700 шпон'!A36" display="Цены на доборные элементы находятся на листе &quot;ДЭ&quot;"/>
  </hyperlinks>
  <pageMargins left="0.59055118110236227" right="0.19685039370078741" top="0.39370078740157483" bottom="0.39370078740157483" header="0.51181102362204722" footer="0.51181102362204722"/>
  <pageSetup paperSize="9" scale="96" fitToHeight="3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A1:G153"/>
  <sheetViews>
    <sheetView workbookViewId="0">
      <selection activeCell="A2" sqref="A2:C4"/>
    </sheetView>
  </sheetViews>
  <sheetFormatPr defaultRowHeight="11.25"/>
  <cols>
    <col min="1" max="1" width="55" style="48" bestFit="1" customWidth="1"/>
    <col min="2" max="2" width="8.88671875" style="49" customWidth="1"/>
    <col min="3" max="3" width="8.88671875" style="48"/>
    <col min="4" max="4" width="13.5546875" style="48" customWidth="1"/>
    <col min="5" max="16384" width="8.88671875" style="48"/>
  </cols>
  <sheetData>
    <row r="1" spans="1:7" ht="12" customHeight="1">
      <c r="A1" s="301" t="s">
        <v>1743</v>
      </c>
      <c r="B1" s="301"/>
      <c r="C1" s="301"/>
    </row>
    <row r="2" spans="1:7" ht="12" customHeight="1">
      <c r="A2" s="301" t="s">
        <v>2232</v>
      </c>
      <c r="B2" s="301"/>
      <c r="C2" s="301"/>
    </row>
    <row r="3" spans="1:7" ht="12" customHeight="1">
      <c r="A3" s="301" t="s">
        <v>2233</v>
      </c>
      <c r="B3" s="301"/>
      <c r="C3" s="301"/>
    </row>
    <row r="4" spans="1:7" ht="12" customHeight="1">
      <c r="A4" s="301" t="s">
        <v>2234</v>
      </c>
      <c r="B4" s="301"/>
      <c r="C4" s="301"/>
    </row>
    <row r="5" spans="1:7" ht="12" customHeight="1">
      <c r="A5" s="54"/>
      <c r="B5" s="55"/>
      <c r="C5" s="54"/>
    </row>
    <row r="6" spans="1:7" ht="15" customHeight="1">
      <c r="A6" s="302" t="s">
        <v>121</v>
      </c>
      <c r="B6" s="302"/>
      <c r="C6" s="302"/>
    </row>
    <row r="7" spans="1:7" ht="12" customHeight="1" thickBot="1">
      <c r="A7" s="42" t="s">
        <v>1019</v>
      </c>
      <c r="B7" s="18"/>
    </row>
    <row r="8" spans="1:7" ht="12" customHeight="1" thickBot="1">
      <c r="A8" s="67"/>
      <c r="B8" s="26" t="s">
        <v>122</v>
      </c>
      <c r="C8" s="53">
        <v>0</v>
      </c>
    </row>
    <row r="9" spans="1:7" ht="9.75" customHeight="1" thickBot="1">
      <c r="A9" s="25"/>
      <c r="B9" s="26"/>
      <c r="C9" s="25"/>
    </row>
    <row r="10" spans="1:7" ht="38.25" customHeight="1" thickBot="1">
      <c r="A10" s="58" t="s">
        <v>120</v>
      </c>
      <c r="B10" s="59" t="s">
        <v>117</v>
      </c>
      <c r="C10" s="59" t="s">
        <v>118</v>
      </c>
      <c r="D10" s="200" t="s">
        <v>1742</v>
      </c>
    </row>
    <row r="11" spans="1:7" s="49" customFormat="1" ht="13.5" customHeight="1">
      <c r="A11" s="102" t="s">
        <v>2130</v>
      </c>
      <c r="B11" s="63"/>
      <c r="C11" s="64"/>
      <c r="D11" s="195"/>
      <c r="E11" s="286" t="s">
        <v>2125</v>
      </c>
      <c r="G11" s="290" t="s">
        <v>2127</v>
      </c>
    </row>
    <row r="12" spans="1:7" s="49" customFormat="1" ht="12.75" customHeight="1">
      <c r="A12" s="137" t="s">
        <v>376</v>
      </c>
      <c r="B12" s="133"/>
      <c r="C12" s="134"/>
      <c r="D12" s="195"/>
    </row>
    <row r="13" spans="1:7" s="49" customFormat="1" ht="11.45" customHeight="1">
      <c r="A13" s="94" t="s">
        <v>377</v>
      </c>
      <c r="B13" s="50"/>
      <c r="C13" s="16"/>
    </row>
    <row r="14" spans="1:7" s="49" customFormat="1" ht="11.45" customHeight="1">
      <c r="A14" s="95" t="s">
        <v>378</v>
      </c>
      <c r="B14" s="50">
        <v>4913.246948</v>
      </c>
      <c r="C14" s="16">
        <f>B14-(B14*$C$8)</f>
        <v>4913.246948</v>
      </c>
      <c r="D14" s="195">
        <f>B14+B$127+B$130</f>
        <v>9693.7047199999997</v>
      </c>
    </row>
    <row r="15" spans="1:7" s="49" customFormat="1" ht="11.45" customHeight="1">
      <c r="A15" s="95" t="s">
        <v>379</v>
      </c>
      <c r="B15" s="50">
        <v>4913.246948</v>
      </c>
      <c r="C15" s="16">
        <f>B15-(B15*$C$8)</f>
        <v>4913.246948</v>
      </c>
    </row>
    <row r="16" spans="1:7" s="49" customFormat="1" ht="11.45" customHeight="1">
      <c r="A16" s="95" t="s">
        <v>380</v>
      </c>
      <c r="B16" s="50">
        <v>4913.246948</v>
      </c>
      <c r="C16" s="16">
        <f>B16-(B16*$C$8)</f>
        <v>4913.246948</v>
      </c>
      <c r="E16" s="290" t="s">
        <v>2128</v>
      </c>
      <c r="G16" s="290" t="s">
        <v>2129</v>
      </c>
    </row>
    <row r="17" spans="1:5" s="49" customFormat="1" ht="11.45" customHeight="1">
      <c r="A17" s="95" t="s">
        <v>381</v>
      </c>
      <c r="B17" s="50">
        <v>5502.8289919999997</v>
      </c>
      <c r="C17" s="16">
        <f>B17-(B17*$C$8)</f>
        <v>5502.8289919999997</v>
      </c>
    </row>
    <row r="18" spans="1:5" s="49" customFormat="1" ht="11.45" customHeight="1">
      <c r="A18" s="95" t="s">
        <v>427</v>
      </c>
      <c r="B18" s="50">
        <v>9826.4938959999999</v>
      </c>
      <c r="C18" s="16">
        <f>B18-(B18*$C$8)</f>
        <v>9826.4938959999999</v>
      </c>
      <c r="D18" s="195">
        <f>B18+B$129+B$131+'нащельники, панели, пороги'!B$21</f>
        <v>16063.96422</v>
      </c>
    </row>
    <row r="19" spans="1:5" s="49" customFormat="1" ht="11.45" customHeight="1">
      <c r="A19" s="94" t="s">
        <v>428</v>
      </c>
      <c r="B19" s="50"/>
      <c r="C19" s="16"/>
    </row>
    <row r="20" spans="1:5" s="49" customFormat="1" ht="11.45" customHeight="1">
      <c r="A20" s="95" t="s">
        <v>429</v>
      </c>
      <c r="B20" s="50">
        <v>5488.6772519999995</v>
      </c>
      <c r="C20" s="16">
        <f>B20-(B20*$C$8)</f>
        <v>5488.6772519999995</v>
      </c>
      <c r="D20" s="195">
        <f>B20+B$127+B$130</f>
        <v>10269.135023999999</v>
      </c>
    </row>
    <row r="21" spans="1:5" s="49" customFormat="1" ht="11.45" customHeight="1">
      <c r="A21" s="95" t="s">
        <v>430</v>
      </c>
      <c r="B21" s="50">
        <v>5488.6772519999995</v>
      </c>
      <c r="C21" s="16">
        <f>B21-(B21*$C$8)</f>
        <v>5488.6772519999995</v>
      </c>
    </row>
    <row r="22" spans="1:5" s="49" customFormat="1" ht="11.45" customHeight="1">
      <c r="A22" s="95" t="s">
        <v>431</v>
      </c>
      <c r="B22" s="50">
        <v>5488.6772519999995</v>
      </c>
      <c r="C22" s="16">
        <f>B22-(B22*$C$8)</f>
        <v>5488.6772519999995</v>
      </c>
    </row>
    <row r="23" spans="1:5" s="49" customFormat="1" ht="11.45" customHeight="1">
      <c r="A23" s="95" t="s">
        <v>432</v>
      </c>
      <c r="B23" s="50">
        <v>6147.3103000000001</v>
      </c>
      <c r="C23" s="16">
        <f>B23-(B23*$C$8)</f>
        <v>6147.3103000000001</v>
      </c>
    </row>
    <row r="24" spans="1:5" s="49" customFormat="1" ht="11.45" customHeight="1">
      <c r="A24" s="95" t="s">
        <v>433</v>
      </c>
      <c r="B24" s="50">
        <v>10977.338691999999</v>
      </c>
      <c r="C24" s="16">
        <f>B24-(B24*$C$8)</f>
        <v>10977.338691999999</v>
      </c>
      <c r="D24" s="195">
        <f>B24+B$129+B$131+'нащельники, панели, пороги'!B$21</f>
        <v>17214.809015999999</v>
      </c>
    </row>
    <row r="25" spans="1:5" s="49" customFormat="1" ht="11.45" customHeight="1">
      <c r="A25" s="94" t="s">
        <v>382</v>
      </c>
      <c r="B25" s="50"/>
      <c r="C25" s="16"/>
      <c r="E25" s="286" t="s">
        <v>2126</v>
      </c>
    </row>
    <row r="26" spans="1:5" s="49" customFormat="1" ht="11.45" customHeight="1">
      <c r="A26" s="95" t="s">
        <v>383</v>
      </c>
      <c r="B26" s="50">
        <v>6207.9493199999997</v>
      </c>
      <c r="C26" s="16">
        <f t="shared" ref="C26:C44" si="0">B26-(B26*$C$8)</f>
        <v>6207.9493199999997</v>
      </c>
      <c r="D26" s="195">
        <f>B26+B$127+B$130</f>
        <v>10988.407091999999</v>
      </c>
    </row>
    <row r="27" spans="1:5" s="49" customFormat="1" ht="11.45" customHeight="1">
      <c r="A27" s="95" t="s">
        <v>384</v>
      </c>
      <c r="B27" s="50">
        <v>6207.9493199999997</v>
      </c>
      <c r="C27" s="16">
        <f t="shared" si="0"/>
        <v>6207.9493199999997</v>
      </c>
    </row>
    <row r="28" spans="1:5" s="49" customFormat="1" ht="11.45" customHeight="1">
      <c r="A28" s="95" t="s">
        <v>385</v>
      </c>
      <c r="B28" s="50">
        <v>6207.9493199999997</v>
      </c>
      <c r="C28" s="16">
        <f t="shared" si="0"/>
        <v>6207.9493199999997</v>
      </c>
    </row>
    <row r="29" spans="1:5" s="49" customFormat="1" ht="11.45" customHeight="1">
      <c r="A29" s="95" t="s">
        <v>386</v>
      </c>
      <c r="B29" s="50">
        <v>6952.9000759999999</v>
      </c>
      <c r="C29" s="16">
        <f t="shared" si="0"/>
        <v>6952.9000759999999</v>
      </c>
    </row>
    <row r="30" spans="1:5" s="49" customFormat="1" ht="11.45" customHeight="1">
      <c r="A30" s="95" t="s">
        <v>434</v>
      </c>
      <c r="B30" s="50">
        <v>12415.898639999999</v>
      </c>
      <c r="C30" s="16">
        <f t="shared" si="0"/>
        <v>12415.898639999999</v>
      </c>
      <c r="D30" s="195">
        <f>B30+B$129+B$131+'нащельники, панели, пороги'!B$21</f>
        <v>18653.368964000001</v>
      </c>
    </row>
    <row r="31" spans="1:5" s="49" customFormat="1" ht="11.45" customHeight="1">
      <c r="A31" s="94" t="s">
        <v>387</v>
      </c>
      <c r="B31" s="50"/>
      <c r="C31" s="16"/>
    </row>
    <row r="32" spans="1:5" s="49" customFormat="1" ht="11.45" customHeight="1">
      <c r="A32" s="95" t="s">
        <v>388</v>
      </c>
      <c r="B32" s="50">
        <v>6412.6672840000001</v>
      </c>
      <c r="C32" s="16">
        <f t="shared" si="0"/>
        <v>6412.6672840000001</v>
      </c>
      <c r="D32" s="195">
        <f>B32+B$127+B$130</f>
        <v>11193.125055999999</v>
      </c>
    </row>
    <row r="33" spans="1:4" s="49" customFormat="1" ht="11.45" customHeight="1">
      <c r="A33" s="95" t="s">
        <v>389</v>
      </c>
      <c r="B33" s="50">
        <v>6412.6672840000001</v>
      </c>
      <c r="C33" s="16">
        <f t="shared" si="0"/>
        <v>6412.6672840000001</v>
      </c>
    </row>
    <row r="34" spans="1:4" s="49" customFormat="1" ht="11.45" customHeight="1">
      <c r="A34" s="95" t="s">
        <v>390</v>
      </c>
      <c r="B34" s="50">
        <v>6412.6672840000001</v>
      </c>
      <c r="C34" s="16">
        <f t="shared" si="0"/>
        <v>6412.6672840000001</v>
      </c>
    </row>
    <row r="35" spans="1:4" s="49" customFormat="1" ht="11.45" customHeight="1">
      <c r="A35" s="95" t="s">
        <v>391</v>
      </c>
      <c r="B35" s="50">
        <v>7182.1898879999999</v>
      </c>
      <c r="C35" s="16">
        <f t="shared" si="0"/>
        <v>7182.1898879999999</v>
      </c>
    </row>
    <row r="36" spans="1:4" s="49" customFormat="1" ht="11.45" customHeight="1">
      <c r="A36" s="95" t="s">
        <v>435</v>
      </c>
      <c r="B36" s="50">
        <v>12825.35038</v>
      </c>
      <c r="C36" s="16">
        <f t="shared" si="0"/>
        <v>12825.35038</v>
      </c>
      <c r="D36" s="195">
        <f>B36+B$129+B$131+'нащельники, панели, пороги'!B$21</f>
        <v>19062.820704000002</v>
      </c>
    </row>
    <row r="37" spans="1:4" s="49" customFormat="1" ht="11.45" customHeight="1">
      <c r="A37" s="94" t="s">
        <v>436</v>
      </c>
      <c r="B37" s="50"/>
      <c r="C37" s="16"/>
    </row>
    <row r="38" spans="1:4" s="49" customFormat="1" ht="11.45" customHeight="1">
      <c r="A38" s="95" t="s">
        <v>437</v>
      </c>
      <c r="B38" s="50">
        <v>6700.3824359999999</v>
      </c>
      <c r="C38" s="16">
        <f t="shared" si="0"/>
        <v>6700.3824359999999</v>
      </c>
      <c r="D38" s="195">
        <f>B38+B$127+B$130</f>
        <v>11480.840208</v>
      </c>
    </row>
    <row r="39" spans="1:4" s="49" customFormat="1" ht="11.45" customHeight="1">
      <c r="A39" s="95" t="s">
        <v>438</v>
      </c>
      <c r="B39" s="50">
        <v>6700.3824359999999</v>
      </c>
      <c r="C39" s="16">
        <f t="shared" si="0"/>
        <v>6700.3824359999999</v>
      </c>
    </row>
    <row r="40" spans="1:4" s="49" customFormat="1" ht="11.45" customHeight="1">
      <c r="A40" s="95" t="s">
        <v>439</v>
      </c>
      <c r="B40" s="50">
        <v>6700.3824359999999</v>
      </c>
      <c r="C40" s="16">
        <f t="shared" si="0"/>
        <v>6700.3824359999999</v>
      </c>
    </row>
    <row r="41" spans="1:4" s="49" customFormat="1" ht="11.45" customHeight="1">
      <c r="A41" s="95" t="s">
        <v>440</v>
      </c>
      <c r="B41" s="50">
        <v>7504.4384479999999</v>
      </c>
      <c r="C41" s="16">
        <f t="shared" si="0"/>
        <v>7504.4384479999999</v>
      </c>
    </row>
    <row r="42" spans="1:4" s="49" customFormat="1" ht="11.45" customHeight="1">
      <c r="A42" s="95" t="s">
        <v>441</v>
      </c>
      <c r="B42" s="50">
        <v>13400.764872</v>
      </c>
      <c r="C42" s="16">
        <f t="shared" si="0"/>
        <v>13400.764872</v>
      </c>
      <c r="D42" s="195">
        <f>B42+B$129+B$131+'нащельники, панели, пороги'!B$21</f>
        <v>19638.235196000001</v>
      </c>
    </row>
    <row r="43" spans="1:4" s="49" customFormat="1" ht="11.45" customHeight="1">
      <c r="A43" s="94" t="s">
        <v>392</v>
      </c>
      <c r="B43" s="50"/>
      <c r="C43" s="16"/>
    </row>
    <row r="44" spans="1:4" s="49" customFormat="1" ht="11.45" customHeight="1">
      <c r="A44" s="95" t="s">
        <v>393</v>
      </c>
      <c r="B44" s="50">
        <v>8843.4776680000014</v>
      </c>
      <c r="C44" s="16">
        <f t="shared" si="0"/>
        <v>8843.4776680000014</v>
      </c>
      <c r="D44" s="195">
        <f>B44+B$127+B$130</f>
        <v>13623.935440000001</v>
      </c>
    </row>
    <row r="45" spans="1:4" s="49" customFormat="1" ht="11.45" customHeight="1">
      <c r="A45" s="95" t="s">
        <v>394</v>
      </c>
      <c r="B45" s="50">
        <v>8843.4776680000014</v>
      </c>
      <c r="C45" s="16">
        <f>B45-(B45*$C$8)</f>
        <v>8843.4776680000014</v>
      </c>
    </row>
    <row r="46" spans="1:4" s="49" customFormat="1" ht="11.45" customHeight="1">
      <c r="A46" s="95" t="s">
        <v>395</v>
      </c>
      <c r="B46" s="50">
        <v>8843.4776680000014</v>
      </c>
      <c r="C46" s="16">
        <f>B46-(B46*$C$8)</f>
        <v>8843.4776680000014</v>
      </c>
    </row>
    <row r="47" spans="1:4" s="49" customFormat="1" ht="11.45" customHeight="1">
      <c r="A47" s="95" t="s">
        <v>396</v>
      </c>
      <c r="B47" s="50">
        <v>9904.6842359999991</v>
      </c>
      <c r="C47" s="16">
        <f>B47-(B47*$C$8)</f>
        <v>9904.6842359999991</v>
      </c>
    </row>
    <row r="48" spans="1:4" s="49" customFormat="1" ht="11.45" customHeight="1">
      <c r="A48" s="95" t="s">
        <v>442</v>
      </c>
      <c r="B48" s="50">
        <v>17686.955336000003</v>
      </c>
      <c r="C48" s="16">
        <f>B48-(B48*$C$8)</f>
        <v>17686.955336000003</v>
      </c>
      <c r="D48" s="195">
        <f>B48+B$129+B$131+'нащельники, панели, пороги'!B$21</f>
        <v>23924.425660000004</v>
      </c>
    </row>
    <row r="49" spans="1:4" s="49" customFormat="1" ht="12.75" customHeight="1">
      <c r="A49" s="131" t="s">
        <v>880</v>
      </c>
      <c r="B49" s="133"/>
      <c r="C49" s="134"/>
    </row>
    <row r="50" spans="1:4" s="49" customFormat="1" ht="11.45" customHeight="1">
      <c r="A50" s="94" t="s">
        <v>881</v>
      </c>
      <c r="B50" s="50"/>
      <c r="C50" s="16"/>
    </row>
    <row r="51" spans="1:4" s="49" customFormat="1" ht="11.45" customHeight="1">
      <c r="A51" s="95" t="s">
        <v>882</v>
      </c>
      <c r="B51" s="50">
        <v>5184.3595000000005</v>
      </c>
      <c r="C51" s="16">
        <f t="shared" ref="C51:C85" si="1">B51-(B51*$C$8)</f>
        <v>5184.3595000000005</v>
      </c>
      <c r="D51" s="195">
        <f>B51+B$136+B$139</f>
        <v>9964.8172720000002</v>
      </c>
    </row>
    <row r="52" spans="1:4" s="49" customFormat="1" ht="11.45" customHeight="1">
      <c r="A52" s="95" t="s">
        <v>883</v>
      </c>
      <c r="B52" s="50">
        <v>5184.3595000000005</v>
      </c>
      <c r="C52" s="16">
        <f t="shared" si="1"/>
        <v>5184.3595000000005</v>
      </c>
    </row>
    <row r="53" spans="1:4" s="49" customFormat="1" ht="11.45" customHeight="1">
      <c r="A53" s="95" t="s">
        <v>884</v>
      </c>
      <c r="B53" s="50">
        <v>5184.3595000000005</v>
      </c>
      <c r="C53" s="16">
        <f t="shared" si="1"/>
        <v>5184.3595000000005</v>
      </c>
    </row>
    <row r="54" spans="1:4" s="49" customFormat="1" ht="11.45" customHeight="1">
      <c r="A54" s="95" t="s">
        <v>885</v>
      </c>
      <c r="B54" s="50">
        <v>5806.4984519999998</v>
      </c>
      <c r="C54" s="16">
        <f t="shared" si="1"/>
        <v>5806.4984519999998</v>
      </c>
    </row>
    <row r="55" spans="1:4" s="49" customFormat="1" ht="11.45" customHeight="1">
      <c r="A55" s="95" t="s">
        <v>886</v>
      </c>
      <c r="B55" s="50">
        <v>10368.719000000001</v>
      </c>
      <c r="C55" s="16">
        <f t="shared" si="1"/>
        <v>10368.719000000001</v>
      </c>
      <c r="D55" s="195">
        <f>B55+B$138+B$140+'нащельники, панели, пороги'!B$23</f>
        <v>16606.189323999999</v>
      </c>
    </row>
    <row r="56" spans="1:4" s="49" customFormat="1" ht="11.45" customHeight="1">
      <c r="A56" s="94" t="s">
        <v>887</v>
      </c>
      <c r="B56" s="50"/>
      <c r="C56" s="16"/>
    </row>
    <row r="57" spans="1:4" s="49" customFormat="1" ht="11.45" customHeight="1">
      <c r="A57" s="95" t="s">
        <v>888</v>
      </c>
      <c r="B57" s="50">
        <v>5757.9398000000001</v>
      </c>
      <c r="C57" s="16">
        <f t="shared" si="1"/>
        <v>5757.9398000000001</v>
      </c>
      <c r="D57" s="195">
        <f>B57+B$136+B$139</f>
        <v>10538.397572</v>
      </c>
    </row>
    <row r="58" spans="1:4" s="49" customFormat="1" ht="11.45" customHeight="1">
      <c r="A58" s="95" t="s">
        <v>889</v>
      </c>
      <c r="B58" s="50">
        <v>5757.9398000000001</v>
      </c>
      <c r="C58" s="16">
        <f t="shared" si="1"/>
        <v>5757.9398000000001</v>
      </c>
    </row>
    <row r="59" spans="1:4" s="49" customFormat="1" ht="11.45" customHeight="1">
      <c r="A59" s="95" t="s">
        <v>890</v>
      </c>
      <c r="B59" s="50">
        <v>5757.9398000000001</v>
      </c>
      <c r="C59" s="16">
        <f t="shared" si="1"/>
        <v>5757.9398000000001</v>
      </c>
    </row>
    <row r="60" spans="1:4" s="49" customFormat="1" ht="11.45" customHeight="1">
      <c r="A60" s="95" t="s">
        <v>891</v>
      </c>
      <c r="B60" s="50">
        <v>6448.8925759999993</v>
      </c>
      <c r="C60" s="16">
        <f t="shared" si="1"/>
        <v>6448.8925759999993</v>
      </c>
    </row>
    <row r="61" spans="1:4" s="49" customFormat="1" ht="11.45" customHeight="1">
      <c r="A61" s="95" t="s">
        <v>892</v>
      </c>
      <c r="B61" s="50">
        <v>11515.8796</v>
      </c>
      <c r="C61" s="16">
        <f t="shared" si="1"/>
        <v>11515.8796</v>
      </c>
      <c r="D61" s="195">
        <f>B61+B$138+B$140+'нащельники, панели, пороги'!B$23</f>
        <v>17753.349924000002</v>
      </c>
    </row>
    <row r="62" spans="1:4" s="49" customFormat="1" ht="11.45" customHeight="1">
      <c r="A62" s="94" t="s">
        <v>893</v>
      </c>
      <c r="B62" s="50"/>
      <c r="C62" s="16"/>
    </row>
    <row r="63" spans="1:4" s="49" customFormat="1" ht="11.45" customHeight="1">
      <c r="A63" s="95" t="s">
        <v>894</v>
      </c>
      <c r="B63" s="50">
        <v>6477.2276799999991</v>
      </c>
      <c r="C63" s="16">
        <f t="shared" si="1"/>
        <v>6477.2276799999991</v>
      </c>
      <c r="D63" s="195">
        <f>B63+B$136+B$139</f>
        <v>11257.685451999998</v>
      </c>
    </row>
    <row r="64" spans="1:4" s="49" customFormat="1" ht="11.45" customHeight="1">
      <c r="A64" s="95" t="s">
        <v>895</v>
      </c>
      <c r="B64" s="50">
        <v>6477.2276799999991</v>
      </c>
      <c r="C64" s="16">
        <f t="shared" si="1"/>
        <v>6477.2276799999991</v>
      </c>
    </row>
    <row r="65" spans="1:4" s="49" customFormat="1" ht="11.45" customHeight="1">
      <c r="A65" s="95" t="s">
        <v>896</v>
      </c>
      <c r="B65" s="50">
        <v>6477.2276799999991</v>
      </c>
      <c r="C65" s="16">
        <f t="shared" si="1"/>
        <v>6477.2276799999991</v>
      </c>
    </row>
    <row r="66" spans="1:4" s="49" customFormat="1" ht="11.45" customHeight="1">
      <c r="A66" s="95" t="s">
        <v>897</v>
      </c>
      <c r="B66" s="50">
        <v>7254.4981640000005</v>
      </c>
      <c r="C66" s="16">
        <f t="shared" si="1"/>
        <v>7254.4981640000005</v>
      </c>
    </row>
    <row r="67" spans="1:4" s="49" customFormat="1" ht="11.45" customHeight="1">
      <c r="A67" s="95" t="s">
        <v>898</v>
      </c>
      <c r="B67" s="50">
        <v>12954.439548</v>
      </c>
      <c r="C67" s="16">
        <f t="shared" si="1"/>
        <v>12954.439548</v>
      </c>
      <c r="D67" s="195">
        <f>B67+B$138+B$140+'нащельники, панели, пороги'!B$23</f>
        <v>19191.909872000004</v>
      </c>
    </row>
    <row r="68" spans="1:4" s="49" customFormat="1" ht="11.45" customHeight="1">
      <c r="A68" s="94" t="s">
        <v>899</v>
      </c>
      <c r="B68" s="50"/>
      <c r="C68" s="16"/>
    </row>
    <row r="69" spans="1:4" s="49" customFormat="1" ht="11.45" customHeight="1">
      <c r="A69" s="95" t="s">
        <v>900</v>
      </c>
      <c r="B69" s="50">
        <v>6681.9456439999994</v>
      </c>
      <c r="C69" s="16">
        <f t="shared" si="1"/>
        <v>6681.9456439999994</v>
      </c>
      <c r="D69" s="195">
        <f>B69+B$136+B$139</f>
        <v>11462.403415999999</v>
      </c>
    </row>
    <row r="70" spans="1:4" s="49" customFormat="1" ht="11.45" customHeight="1">
      <c r="A70" s="95" t="s">
        <v>901</v>
      </c>
      <c r="B70" s="50">
        <v>6681.9456439999994</v>
      </c>
      <c r="C70" s="16">
        <f t="shared" si="1"/>
        <v>6681.9456439999994</v>
      </c>
    </row>
    <row r="71" spans="1:4" s="49" customFormat="1" ht="11.45" customHeight="1">
      <c r="A71" s="95" t="s">
        <v>902</v>
      </c>
      <c r="B71" s="50">
        <v>6681.9456439999994</v>
      </c>
      <c r="C71" s="16">
        <f t="shared" si="1"/>
        <v>6681.9456439999994</v>
      </c>
    </row>
    <row r="72" spans="1:4" s="49" customFormat="1" ht="11.45" customHeight="1">
      <c r="A72" s="95" t="s">
        <v>903</v>
      </c>
      <c r="B72" s="50">
        <v>7483.7721640000009</v>
      </c>
      <c r="C72" s="16">
        <f t="shared" si="1"/>
        <v>7483.7721640000009</v>
      </c>
    </row>
    <row r="73" spans="1:4" s="49" customFormat="1" ht="11.45" customHeight="1">
      <c r="A73" s="95" t="s">
        <v>904</v>
      </c>
      <c r="B73" s="50">
        <v>13363.875475999999</v>
      </c>
      <c r="C73" s="16">
        <f t="shared" si="1"/>
        <v>13363.875475999999</v>
      </c>
      <c r="D73" s="195">
        <f>B73+B$138+B$140+'нащельники, панели, пороги'!B$23</f>
        <v>19601.345800000003</v>
      </c>
    </row>
    <row r="74" spans="1:4" s="49" customFormat="1" ht="11.45" customHeight="1">
      <c r="A74" s="94" t="s">
        <v>905</v>
      </c>
      <c r="B74" s="50"/>
      <c r="C74" s="16"/>
    </row>
    <row r="75" spans="1:4" s="49" customFormat="1" ht="11.45" customHeight="1">
      <c r="A75" s="95" t="s">
        <v>906</v>
      </c>
      <c r="B75" s="50">
        <v>6969.6607960000001</v>
      </c>
      <c r="C75" s="16">
        <f t="shared" si="1"/>
        <v>6969.6607960000001</v>
      </c>
      <c r="D75" s="195">
        <f>B75+B$136+B$139</f>
        <v>11750.118568</v>
      </c>
    </row>
    <row r="76" spans="1:4" s="49" customFormat="1" ht="11.45" customHeight="1">
      <c r="A76" s="95" t="s">
        <v>907</v>
      </c>
      <c r="B76" s="50">
        <v>6969.6607960000001</v>
      </c>
      <c r="C76" s="16">
        <f t="shared" si="1"/>
        <v>6969.6607960000001</v>
      </c>
    </row>
    <row r="77" spans="1:4" s="49" customFormat="1" ht="11.45" customHeight="1">
      <c r="A77" s="95" t="s">
        <v>908</v>
      </c>
      <c r="B77" s="50">
        <v>6969.6607960000001</v>
      </c>
      <c r="C77" s="16">
        <f t="shared" si="1"/>
        <v>6969.6607960000001</v>
      </c>
    </row>
    <row r="78" spans="1:4" s="49" customFormat="1" ht="11.45" customHeight="1">
      <c r="A78" s="95" t="s">
        <v>909</v>
      </c>
      <c r="B78" s="50">
        <v>7806.0207240000009</v>
      </c>
      <c r="C78" s="16">
        <f t="shared" si="1"/>
        <v>7806.0207240000009</v>
      </c>
    </row>
    <row r="79" spans="1:4" s="49" customFormat="1" ht="11.45" customHeight="1">
      <c r="A79" s="95" t="s">
        <v>910</v>
      </c>
      <c r="B79" s="50">
        <v>13939.305779999999</v>
      </c>
      <c r="C79" s="16">
        <f t="shared" si="1"/>
        <v>13939.305779999999</v>
      </c>
      <c r="D79" s="195">
        <f>B79+B$138+B$140+'нащельники, панели, пороги'!B$23</f>
        <v>20176.776104</v>
      </c>
    </row>
    <row r="80" spans="1:4" s="49" customFormat="1" ht="11.45" customHeight="1">
      <c r="A80" s="94" t="s">
        <v>911</v>
      </c>
      <c r="B80" s="50"/>
      <c r="C80" s="16"/>
    </row>
    <row r="81" spans="1:4" s="49" customFormat="1" ht="11.45" customHeight="1">
      <c r="A81" s="95" t="s">
        <v>912</v>
      </c>
      <c r="B81" s="50">
        <v>9011.3062360000004</v>
      </c>
      <c r="C81" s="16">
        <f t="shared" si="1"/>
        <v>9011.3062360000004</v>
      </c>
      <c r="D81" s="195">
        <f>B81+B$136+B$139</f>
        <v>13791.764008</v>
      </c>
    </row>
    <row r="82" spans="1:4" s="49" customFormat="1" ht="11.45" customHeight="1">
      <c r="A82" s="95" t="s">
        <v>913</v>
      </c>
      <c r="B82" s="50">
        <v>9011.3062360000004</v>
      </c>
      <c r="C82" s="16">
        <f t="shared" si="1"/>
        <v>9011.3062360000004</v>
      </c>
    </row>
    <row r="83" spans="1:4" s="49" customFormat="1" ht="11.45" customHeight="1">
      <c r="A83" s="95" t="s">
        <v>914</v>
      </c>
      <c r="B83" s="50">
        <v>9011.3062360000004</v>
      </c>
      <c r="C83" s="16">
        <f t="shared" si="1"/>
        <v>9011.3062360000004</v>
      </c>
    </row>
    <row r="84" spans="1:4" s="49" customFormat="1" ht="11.45" customHeight="1">
      <c r="A84" s="95" t="s">
        <v>915</v>
      </c>
      <c r="B84" s="50">
        <v>10092.673104</v>
      </c>
      <c r="C84" s="16">
        <f t="shared" si="1"/>
        <v>10092.673104</v>
      </c>
    </row>
    <row r="85" spans="1:4" s="49" customFormat="1" ht="11.45" customHeight="1">
      <c r="A85" s="95" t="s">
        <v>916</v>
      </c>
      <c r="B85" s="50">
        <v>18022.612472000001</v>
      </c>
      <c r="C85" s="16">
        <f t="shared" si="1"/>
        <v>18022.612472000001</v>
      </c>
      <c r="D85" s="195">
        <f>B85+B$138+B$140+'нащельники, панели, пороги'!B$23</f>
        <v>24260.082796000002</v>
      </c>
    </row>
    <row r="86" spans="1:4" s="49" customFormat="1" ht="12.75" customHeight="1">
      <c r="A86" s="131" t="s">
        <v>917</v>
      </c>
      <c r="B86" s="133"/>
      <c r="C86" s="134"/>
    </row>
    <row r="87" spans="1:4" s="49" customFormat="1" ht="11.45" customHeight="1">
      <c r="A87" s="94" t="s">
        <v>918</v>
      </c>
      <c r="B87" s="50"/>
      <c r="C87" s="16"/>
    </row>
    <row r="88" spans="1:4" s="49" customFormat="1" ht="11.45" customHeight="1">
      <c r="A88" s="95" t="s">
        <v>919</v>
      </c>
      <c r="B88" s="50">
        <v>6117.58374</v>
      </c>
      <c r="C88" s="16">
        <f>B88-(B88*$C$8)</f>
        <v>6117.58374</v>
      </c>
      <c r="D88" s="195">
        <f>B88+B$145+B$148</f>
        <v>11455.019211999999</v>
      </c>
    </row>
    <row r="89" spans="1:4" s="49" customFormat="1" ht="11.45" customHeight="1">
      <c r="A89" s="95" t="s">
        <v>920</v>
      </c>
      <c r="B89" s="50">
        <v>6117.58374</v>
      </c>
      <c r="C89" s="16">
        <f>B89-(B89*$C$8)</f>
        <v>6117.58374</v>
      </c>
    </row>
    <row r="90" spans="1:4" s="49" customFormat="1" ht="11.45" customHeight="1">
      <c r="A90" s="95" t="s">
        <v>921</v>
      </c>
      <c r="B90" s="50">
        <v>6117.58374</v>
      </c>
      <c r="C90" s="16">
        <f>B90-(B90*$C$8)</f>
        <v>6117.58374</v>
      </c>
    </row>
    <row r="91" spans="1:4" s="49" customFormat="1" ht="11.45" customHeight="1">
      <c r="A91" s="95" t="s">
        <v>922</v>
      </c>
      <c r="B91" s="50">
        <v>6851.6874640000005</v>
      </c>
      <c r="C91" s="16">
        <f>B91-(B91*$C$8)</f>
        <v>6851.6874640000005</v>
      </c>
    </row>
    <row r="92" spans="1:4" s="49" customFormat="1" ht="11.45" customHeight="1">
      <c r="A92" s="95" t="s">
        <v>923</v>
      </c>
      <c r="B92" s="50">
        <v>12235.16748</v>
      </c>
      <c r="C92" s="16">
        <f>B92-(B92*$C$8)</f>
        <v>12235.16748</v>
      </c>
      <c r="D92" s="195">
        <f>B92+B$147+B$149+'нащельники, панели, пороги'!B24</f>
        <v>19141.011044000003</v>
      </c>
    </row>
    <row r="93" spans="1:4" s="49" customFormat="1" ht="11.45" customHeight="1">
      <c r="A93" s="94" t="s">
        <v>924</v>
      </c>
      <c r="B93" s="50"/>
      <c r="C93" s="16"/>
    </row>
    <row r="94" spans="1:4" s="49" customFormat="1" ht="11.45" customHeight="1">
      <c r="A94" s="95" t="s">
        <v>925</v>
      </c>
      <c r="B94" s="50">
        <v>6693.0140439999996</v>
      </c>
      <c r="C94" s="16">
        <f>B94-(B94*$C$8)</f>
        <v>6693.0140439999996</v>
      </c>
      <c r="D94" s="195">
        <f>B94+B$145+B$148</f>
        <v>12030.449516000001</v>
      </c>
    </row>
    <row r="95" spans="1:4" s="49" customFormat="1" ht="11.45" customHeight="1">
      <c r="A95" s="95" t="s">
        <v>926</v>
      </c>
      <c r="B95" s="50">
        <v>6693.0140439999996</v>
      </c>
      <c r="C95" s="16">
        <f>B95-(B95*$C$8)</f>
        <v>6693.0140439999996</v>
      </c>
    </row>
    <row r="96" spans="1:4" s="49" customFormat="1" ht="11.45" customHeight="1">
      <c r="A96" s="95" t="s">
        <v>927</v>
      </c>
      <c r="B96" s="50">
        <v>6693.0140439999996</v>
      </c>
      <c r="C96" s="16">
        <f>B96-(B96*$C$8)</f>
        <v>6693.0140439999996</v>
      </c>
    </row>
    <row r="97" spans="1:4" s="49" customFormat="1" ht="11.45" customHeight="1">
      <c r="A97" s="95" t="s">
        <v>928</v>
      </c>
      <c r="B97" s="50">
        <v>7496.1687720000009</v>
      </c>
      <c r="C97" s="16">
        <f>B97-(B97*$C$8)</f>
        <v>7496.1687720000009</v>
      </c>
    </row>
    <row r="98" spans="1:4" s="49" customFormat="1" ht="11.45" customHeight="1">
      <c r="A98" s="95" t="s">
        <v>929</v>
      </c>
      <c r="B98" s="50">
        <v>13386.012275999999</v>
      </c>
      <c r="C98" s="16">
        <f>B98-(B98*$C$8)</f>
        <v>13386.012275999999</v>
      </c>
      <c r="D98" s="195">
        <f>B98+B$147+B$149+'нащельники, панели, пороги'!B30</f>
        <v>25672.979867999999</v>
      </c>
    </row>
    <row r="99" spans="1:4" s="49" customFormat="1" ht="11.45" customHeight="1">
      <c r="A99" s="94" t="s">
        <v>930</v>
      </c>
      <c r="B99" s="50"/>
      <c r="C99" s="16"/>
    </row>
    <row r="100" spans="1:4" s="49" customFormat="1" ht="11.45" customHeight="1">
      <c r="A100" s="95" t="s">
        <v>931</v>
      </c>
      <c r="B100" s="50">
        <v>6814.7348200000006</v>
      </c>
      <c r="C100" s="16">
        <f>B100-(B100*$C$8)</f>
        <v>6814.7348200000006</v>
      </c>
      <c r="D100" s="195">
        <f>B100+B$145+B$148</f>
        <v>12152.170292000003</v>
      </c>
    </row>
    <row r="101" spans="1:4" s="49" customFormat="1" ht="11.45" customHeight="1">
      <c r="A101" s="95" t="s">
        <v>932</v>
      </c>
      <c r="B101" s="50">
        <v>6814.7348200000006</v>
      </c>
      <c r="C101" s="16">
        <f>B101-(B101*$C$8)</f>
        <v>6814.7348200000006</v>
      </c>
    </row>
    <row r="102" spans="1:4" s="49" customFormat="1" ht="11.45" customHeight="1">
      <c r="A102" s="95" t="s">
        <v>933</v>
      </c>
      <c r="B102" s="50">
        <v>6814.7348200000006</v>
      </c>
      <c r="C102" s="16">
        <f>B102-(B102*$C$8)</f>
        <v>6814.7348200000006</v>
      </c>
    </row>
    <row r="103" spans="1:4" s="49" customFormat="1" ht="11.45" customHeight="1">
      <c r="A103" s="95" t="s">
        <v>934</v>
      </c>
      <c r="B103" s="50">
        <v>7632.499835999999</v>
      </c>
      <c r="C103" s="16">
        <f>B103-(B103*$C$8)</f>
        <v>7632.499835999999</v>
      </c>
    </row>
    <row r="104" spans="1:4" s="49" customFormat="1" ht="11.45" customHeight="1">
      <c r="A104" s="121" t="s">
        <v>935</v>
      </c>
      <c r="B104" s="50">
        <v>13629.469640000001</v>
      </c>
      <c r="C104" s="16">
        <f>B104-(B104*$C$8)</f>
        <v>13629.469640000001</v>
      </c>
      <c r="D104" s="195">
        <f>B104+B$147+B$149+'нащельники, панели, пороги'!B36</f>
        <v>25916.437232</v>
      </c>
    </row>
    <row r="105" spans="1:4" s="49" customFormat="1" ht="11.45" customHeight="1">
      <c r="A105" s="94" t="s">
        <v>936</v>
      </c>
      <c r="B105" s="50"/>
      <c r="C105" s="16"/>
    </row>
    <row r="106" spans="1:4" s="49" customFormat="1" ht="11.45" customHeight="1">
      <c r="A106" s="95" t="s">
        <v>937</v>
      </c>
      <c r="B106" s="50">
        <v>7617.0040760000002</v>
      </c>
      <c r="C106" s="16">
        <f>B106-(B106*$C$8)</f>
        <v>7617.0040760000002</v>
      </c>
      <c r="D106" s="195">
        <f>B106+B$145+B$148</f>
        <v>12954.439548000002</v>
      </c>
    </row>
    <row r="107" spans="1:4" s="49" customFormat="1" ht="11.45" customHeight="1">
      <c r="A107" s="95" t="s">
        <v>938</v>
      </c>
      <c r="B107" s="50">
        <v>7617.0040760000002</v>
      </c>
      <c r="C107" s="16">
        <f>B107-(B107*$C$8)</f>
        <v>7617.0040760000002</v>
      </c>
    </row>
    <row r="108" spans="1:4" s="49" customFormat="1" ht="11.45" customHeight="1">
      <c r="A108" s="95" t="s">
        <v>939</v>
      </c>
      <c r="B108" s="50">
        <v>7617.0040760000002</v>
      </c>
      <c r="C108" s="16">
        <f>B108-(B108*$C$8)</f>
        <v>7617.0040760000002</v>
      </c>
    </row>
    <row r="109" spans="1:4" s="49" customFormat="1" ht="11.45" customHeight="1">
      <c r="A109" s="95" t="s">
        <v>940</v>
      </c>
      <c r="B109" s="50">
        <v>8531.0483600000007</v>
      </c>
      <c r="C109" s="16">
        <f>B109-(B109*$C$8)</f>
        <v>8531.0483600000007</v>
      </c>
    </row>
    <row r="110" spans="1:4" s="49" customFormat="1" ht="11.45" customHeight="1">
      <c r="A110" s="95" t="s">
        <v>941</v>
      </c>
      <c r="B110" s="50">
        <v>15234.008152</v>
      </c>
      <c r="C110" s="16">
        <f>B110-(B110*$C$8)</f>
        <v>15234.008152</v>
      </c>
      <c r="D110" s="195">
        <f>B110+B$147+B$149+'нащельники, панели, пороги'!B42</f>
        <v>25368.551432</v>
      </c>
    </row>
    <row r="111" spans="1:4" s="49" customFormat="1" ht="11.45" customHeight="1">
      <c r="A111" s="94" t="s">
        <v>942</v>
      </c>
      <c r="B111" s="50"/>
      <c r="C111" s="16"/>
    </row>
    <row r="112" spans="1:4" s="49" customFormat="1" ht="11.45" customHeight="1">
      <c r="A112" s="95" t="s">
        <v>943</v>
      </c>
      <c r="B112" s="50">
        <v>7904.7192279999999</v>
      </c>
      <c r="C112" s="16">
        <f>B112-(B112*$C$8)</f>
        <v>7904.7192279999999</v>
      </c>
      <c r="D112" s="195">
        <f>B112+B$145+B$148</f>
        <v>13242.154699999999</v>
      </c>
    </row>
    <row r="113" spans="1:4" s="49" customFormat="1" ht="11.45" customHeight="1">
      <c r="A113" s="95" t="s">
        <v>944</v>
      </c>
      <c r="B113" s="50">
        <v>7904.7192279999999</v>
      </c>
      <c r="C113" s="16">
        <f>B113-(B113*$C$8)</f>
        <v>7904.7192279999999</v>
      </c>
    </row>
    <row r="114" spans="1:4" s="49" customFormat="1" ht="11.45" customHeight="1">
      <c r="A114" s="95" t="s">
        <v>945</v>
      </c>
      <c r="B114" s="50">
        <v>7904.7192279999999</v>
      </c>
      <c r="C114" s="16">
        <f>B114-(B114*$C$8)</f>
        <v>7904.7192279999999</v>
      </c>
    </row>
    <row r="115" spans="1:4" s="49" customFormat="1" ht="11.45" customHeight="1">
      <c r="A115" s="95" t="s">
        <v>946</v>
      </c>
      <c r="B115" s="50">
        <v>8853.2969200000007</v>
      </c>
      <c r="C115" s="16">
        <f>B115-(B115*$C$8)</f>
        <v>8853.2969200000007</v>
      </c>
    </row>
    <row r="116" spans="1:4" s="49" customFormat="1" ht="11.45" customHeight="1">
      <c r="A116" s="95" t="s">
        <v>947</v>
      </c>
      <c r="B116" s="50">
        <v>15809.438456</v>
      </c>
      <c r="C116" s="16">
        <f>B116-(B116*$C$8)</f>
        <v>15809.438456</v>
      </c>
      <c r="D116" s="195">
        <f>B116+B$147+B$149+'нащельники, панели, пороги'!B48</f>
        <v>22838.536559999997</v>
      </c>
    </row>
    <row r="117" spans="1:4" s="49" customFormat="1" ht="11.45" customHeight="1">
      <c r="A117" s="94" t="s">
        <v>948</v>
      </c>
      <c r="B117" s="50"/>
      <c r="C117" s="16"/>
    </row>
    <row r="118" spans="1:4" s="49" customFormat="1" ht="11.45" customHeight="1">
      <c r="A118" s="95" t="s">
        <v>949</v>
      </c>
      <c r="B118" s="50">
        <v>9594.1049319999984</v>
      </c>
      <c r="C118" s="16">
        <f>B118-(B118*$C$8)</f>
        <v>9594.1049319999984</v>
      </c>
      <c r="D118" s="195">
        <f>B118+B$145+B$148</f>
        <v>14931.540403999999</v>
      </c>
    </row>
    <row r="119" spans="1:4" ht="11.45" customHeight="1">
      <c r="A119" s="95" t="s">
        <v>950</v>
      </c>
      <c r="B119" s="50">
        <v>9594.1049319999984</v>
      </c>
      <c r="C119" s="16">
        <f>B119-(B119*$C$8)</f>
        <v>9594.1049319999984</v>
      </c>
    </row>
    <row r="120" spans="1:4" ht="11.45" customHeight="1">
      <c r="A120" s="95" t="s">
        <v>951</v>
      </c>
      <c r="B120" s="50">
        <v>9594.1049319999984</v>
      </c>
      <c r="C120" s="16">
        <f>B120-(B120*$C$8)</f>
        <v>9594.1049319999984</v>
      </c>
    </row>
    <row r="121" spans="1:4" ht="11.45" customHeight="1">
      <c r="A121" s="95" t="s">
        <v>952</v>
      </c>
      <c r="B121" s="41">
        <v>10745.408276</v>
      </c>
      <c r="C121" s="16">
        <f>B121-(B121*$C$8)</f>
        <v>10745.408276</v>
      </c>
    </row>
    <row r="122" spans="1:4" ht="11.45" customHeight="1">
      <c r="A122" s="95" t="s">
        <v>953</v>
      </c>
      <c r="B122" s="41">
        <v>19188.225676000002</v>
      </c>
      <c r="C122" s="16">
        <f>B122-(B122*$C$8)</f>
        <v>19188.225676000002</v>
      </c>
      <c r="D122" s="195">
        <f>B122+B$147+B$149+'нащельники, панели, пороги'!B54</f>
        <v>26309.381244000004</v>
      </c>
    </row>
    <row r="123" spans="1:4" ht="13.5" customHeight="1">
      <c r="A123" s="144" t="s">
        <v>397</v>
      </c>
      <c r="B123" s="142"/>
      <c r="C123" s="199"/>
    </row>
    <row r="124" spans="1:4" ht="11.45" customHeight="1">
      <c r="A124" s="98" t="s">
        <v>398</v>
      </c>
      <c r="B124" s="41"/>
      <c r="C124" s="9"/>
    </row>
    <row r="125" spans="1:4" ht="11.45" customHeight="1">
      <c r="A125" s="95" t="s">
        <v>399</v>
      </c>
      <c r="B125" s="41">
        <v>3137.1798599999997</v>
      </c>
      <c r="C125" s="9">
        <f t="shared" ref="C125:C150" si="2">B125-(B125*$C$8)</f>
        <v>3137.1798599999997</v>
      </c>
    </row>
    <row r="126" spans="1:4" ht="11.45" customHeight="1">
      <c r="A126" s="95" t="s">
        <v>400</v>
      </c>
      <c r="B126" s="41">
        <v>3137.1798599999997</v>
      </c>
      <c r="C126" s="9">
        <f t="shared" si="2"/>
        <v>3137.1798599999997</v>
      </c>
    </row>
    <row r="127" spans="1:4" ht="11.45" customHeight="1">
      <c r="A127" s="95" t="s">
        <v>401</v>
      </c>
      <c r="B127" s="41">
        <v>3137.1798599999997</v>
      </c>
      <c r="C127" s="9">
        <f t="shared" si="2"/>
        <v>3137.1798599999997</v>
      </c>
    </row>
    <row r="128" spans="1:4" ht="11.45" customHeight="1">
      <c r="A128" s="95" t="s">
        <v>402</v>
      </c>
      <c r="B128" s="50">
        <v>3513.6319560000002</v>
      </c>
      <c r="C128" s="9">
        <f t="shared" si="2"/>
        <v>3513.6319560000002</v>
      </c>
    </row>
    <row r="129" spans="1:3" ht="11.45" customHeight="1">
      <c r="A129" s="95" t="s">
        <v>403</v>
      </c>
      <c r="B129" s="50">
        <v>3764.615832</v>
      </c>
      <c r="C129" s="9">
        <f t="shared" si="2"/>
        <v>3764.615832</v>
      </c>
    </row>
    <row r="130" spans="1:3" ht="11.45" customHeight="1">
      <c r="A130" s="95" t="s">
        <v>404</v>
      </c>
      <c r="B130" s="50">
        <v>1643.277912</v>
      </c>
      <c r="C130" s="9">
        <f t="shared" si="2"/>
        <v>1643.277912</v>
      </c>
    </row>
    <row r="131" spans="1:3" ht="11.45" customHeight="1">
      <c r="A131" s="95" t="s">
        <v>405</v>
      </c>
      <c r="B131" s="50">
        <v>1971.9461439999998</v>
      </c>
      <c r="C131" s="9">
        <f t="shared" si="2"/>
        <v>1971.9461439999998</v>
      </c>
    </row>
    <row r="132" spans="1:3" ht="11.45" customHeight="1">
      <c r="A132" s="95" t="s">
        <v>954</v>
      </c>
      <c r="B132" s="50">
        <v>3020.2501200000002</v>
      </c>
      <c r="C132" s="9">
        <f t="shared" si="2"/>
        <v>3020.2501200000002</v>
      </c>
    </row>
    <row r="133" spans="1:3" ht="11.45" customHeight="1">
      <c r="A133" s="98" t="s">
        <v>955</v>
      </c>
      <c r="B133" s="50"/>
      <c r="C133" s="9"/>
    </row>
    <row r="134" spans="1:3" ht="11.45" customHeight="1">
      <c r="A134" s="95" t="s">
        <v>956</v>
      </c>
      <c r="B134" s="50">
        <v>3137.1798599999997</v>
      </c>
      <c r="C134" s="9">
        <f t="shared" si="2"/>
        <v>3137.1798599999997</v>
      </c>
    </row>
    <row r="135" spans="1:3" ht="11.45" customHeight="1">
      <c r="A135" s="95" t="s">
        <v>957</v>
      </c>
      <c r="B135" s="50">
        <v>3137.1798599999997</v>
      </c>
      <c r="C135" s="9">
        <f t="shared" si="2"/>
        <v>3137.1798599999997</v>
      </c>
    </row>
    <row r="136" spans="1:3">
      <c r="A136" s="95" t="s">
        <v>958</v>
      </c>
      <c r="B136" s="87">
        <v>3137.1798599999997</v>
      </c>
      <c r="C136" s="9">
        <f t="shared" si="2"/>
        <v>3137.1798599999997</v>
      </c>
    </row>
    <row r="137" spans="1:3">
      <c r="A137" s="95" t="s">
        <v>959</v>
      </c>
      <c r="B137" s="87">
        <v>3513.6319560000002</v>
      </c>
      <c r="C137" s="9">
        <f t="shared" si="2"/>
        <v>3513.6319560000002</v>
      </c>
    </row>
    <row r="138" spans="1:3">
      <c r="A138" s="95" t="s">
        <v>960</v>
      </c>
      <c r="B138" s="87">
        <v>3764.615832</v>
      </c>
      <c r="C138" s="9">
        <f t="shared" si="2"/>
        <v>3764.615832</v>
      </c>
    </row>
    <row r="139" spans="1:3">
      <c r="A139" s="95" t="s">
        <v>961</v>
      </c>
      <c r="B139" s="87">
        <v>1643.277912</v>
      </c>
      <c r="C139" s="9">
        <f t="shared" si="2"/>
        <v>1643.277912</v>
      </c>
    </row>
    <row r="140" spans="1:3">
      <c r="A140" s="95" t="s">
        <v>962</v>
      </c>
      <c r="B140" s="87">
        <v>1971.9461439999998</v>
      </c>
      <c r="C140" s="9">
        <f t="shared" si="2"/>
        <v>1971.9461439999998</v>
      </c>
    </row>
    <row r="141" spans="1:3">
      <c r="A141" s="95" t="s">
        <v>963</v>
      </c>
      <c r="B141" s="87">
        <v>3020.2501200000002</v>
      </c>
      <c r="C141" s="9">
        <f t="shared" si="2"/>
        <v>3020.2501200000002</v>
      </c>
    </row>
    <row r="142" spans="1:3" ht="12.75">
      <c r="A142" s="98" t="s">
        <v>964</v>
      </c>
      <c r="B142" s="87"/>
      <c r="C142" s="9"/>
    </row>
    <row r="143" spans="1:3">
      <c r="A143" s="95" t="s">
        <v>965</v>
      </c>
      <c r="B143" s="87">
        <v>3362.18462</v>
      </c>
      <c r="C143" s="9">
        <f t="shared" si="2"/>
        <v>3362.18462</v>
      </c>
    </row>
    <row r="144" spans="1:3">
      <c r="A144" s="95" t="s">
        <v>966</v>
      </c>
      <c r="B144" s="87">
        <v>3362.18462</v>
      </c>
      <c r="C144" s="9">
        <f t="shared" si="2"/>
        <v>3362.18462</v>
      </c>
    </row>
    <row r="145" spans="1:3">
      <c r="A145" s="95" t="s">
        <v>967</v>
      </c>
      <c r="B145" s="87">
        <v>3362.18462</v>
      </c>
      <c r="C145" s="9">
        <f t="shared" si="2"/>
        <v>3362.18462</v>
      </c>
    </row>
    <row r="146" spans="1:3">
      <c r="A146" s="95" t="s">
        <v>968</v>
      </c>
      <c r="B146" s="87">
        <v>3765.6436120000003</v>
      </c>
      <c r="C146" s="9">
        <f t="shared" si="2"/>
        <v>3765.6436120000003</v>
      </c>
    </row>
    <row r="147" spans="1:3">
      <c r="A147" s="95" t="s">
        <v>969</v>
      </c>
      <c r="B147" s="87">
        <v>4034.6215439999996</v>
      </c>
      <c r="C147" s="9">
        <f t="shared" si="2"/>
        <v>4034.6215439999996</v>
      </c>
    </row>
    <row r="148" spans="1:3">
      <c r="A148" s="95" t="s">
        <v>970</v>
      </c>
      <c r="B148" s="87">
        <v>1975.2508520000001</v>
      </c>
      <c r="C148" s="9">
        <f t="shared" si="2"/>
        <v>1975.2508520000001</v>
      </c>
    </row>
    <row r="149" spans="1:3">
      <c r="A149" s="95" t="s">
        <v>971</v>
      </c>
      <c r="B149" s="87">
        <v>2370.3136720000002</v>
      </c>
      <c r="C149" s="9">
        <f t="shared" si="2"/>
        <v>2370.3136720000002</v>
      </c>
    </row>
    <row r="150" spans="1:3">
      <c r="A150" s="95" t="s">
        <v>963</v>
      </c>
      <c r="B150" s="87">
        <v>3020.2501200000002</v>
      </c>
      <c r="C150" s="9">
        <f t="shared" si="2"/>
        <v>3020.2501200000002</v>
      </c>
    </row>
    <row r="152" spans="1:3" ht="12.75">
      <c r="A152" s="156" t="s">
        <v>317</v>
      </c>
    </row>
    <row r="153" spans="1:3" ht="14.25">
      <c r="A153" s="283" t="s">
        <v>1585</v>
      </c>
    </row>
  </sheetData>
  <mergeCells count="5">
    <mergeCell ref="A1:C1"/>
    <mergeCell ref="A2:C2"/>
    <mergeCell ref="A3:C3"/>
    <mergeCell ref="A4:C4"/>
    <mergeCell ref="A6:C6"/>
  </mergeCells>
  <hyperlinks>
    <hyperlink ref="A153" location="ДЭ!A39" display="Цены на доборные элементы находятся на листе &quot;ДЭ&quot;"/>
  </hyperlinks>
  <pageMargins left="0.11811023622047245" right="0.11811023622047245" top="0.15748031496062992" bottom="0.15748031496062992" header="0.31496062992125984" footer="0.31496062992125984"/>
  <pageSetup paperSize="9" scale="93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Общий прайс</vt:lpstr>
      <vt:lpstr>СКЛАДСКИЕ</vt:lpstr>
      <vt:lpstr>Декоры</vt:lpstr>
      <vt:lpstr>200 </vt:lpstr>
      <vt:lpstr>400</vt:lpstr>
      <vt:lpstr>500</vt:lpstr>
      <vt:lpstr>600</vt:lpstr>
      <vt:lpstr>700 шпон</vt:lpstr>
      <vt:lpstr>700</vt:lpstr>
      <vt:lpstr>7000 шпон</vt:lpstr>
      <vt:lpstr>3000</vt:lpstr>
      <vt:lpstr>3000 с декором</vt:lpstr>
      <vt:lpstr>3000 шпон</vt:lpstr>
      <vt:lpstr>5000</vt:lpstr>
      <vt:lpstr>6000</vt:lpstr>
      <vt:lpstr>900 шпон</vt:lpstr>
      <vt:lpstr>ДЭ</vt:lpstr>
      <vt:lpstr>Раздвижные</vt:lpstr>
      <vt:lpstr>нащельники, панели, пороги</vt:lpstr>
      <vt:lpstr>ППж</vt:lpstr>
      <vt:lpstr>Общие таблицы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lenamat</dc:creator>
  <cp:lastModifiedBy>_</cp:lastModifiedBy>
  <cp:lastPrinted>2017-03-01T11:23:55Z</cp:lastPrinted>
  <dcterms:created xsi:type="dcterms:W3CDTF">2005-07-28T13:17:20Z</dcterms:created>
  <dcterms:modified xsi:type="dcterms:W3CDTF">2017-03-14T03:47:28Z</dcterms:modified>
</cp:coreProperties>
</file>